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IBM Demos\Blueprints\Customer Profitability Analytics\PAX books\"/>
    </mc:Choice>
  </mc:AlternateContent>
  <bookViews>
    <workbookView xWindow="0" yWindow="0" windowWidth="28800" windowHeight="11985" tabRatio="1000" firstSheet="1" activeTab="1"/>
  </bookViews>
  <sheets>
    <sheet name="Cognos_Office_Connection_Cache" sheetId="2" state="veryHidden" r:id="rId1"/>
    <sheet name="Sheet4" sheetId="4" r:id="rId2"/>
  </sheets>
  <definedNames>
    <definedName name="cafe_validation_1" hidden="1">Cognos_Office_Connection_Cache!$A$2:$A$62</definedName>
    <definedName name="cafe_validation_2" hidden="1">Cognos_Office_Connection_Cache!$B$2:$B$62</definedName>
    <definedName name="cafe_validation_3" hidden="1">Cognos_Office_Connection_Cache!$C$2:$C$62</definedName>
    <definedName name="cafe_validation_4" hidden="1">Cognos_Office_Connection_Cache!$D$2:$D$62</definedName>
    <definedName name="cafe_validation_5" hidden="1">Cognos_Office_Connection_Cache!$E$2:$E$62</definedName>
    <definedName name="cafe_validation_6" hidden="1">Cognos_Office_Connection_Cache!$F$2:$F$62</definedName>
    <definedName name="cafe_validation_7" hidden="1">Cognos_Office_Connection_Cache!$G$2:$G$62</definedName>
    <definedName name="ID" localSheetId="0" hidden="1">"a070fb87-0828-46ae-ade4-a7a4a45e5aba"</definedName>
    <definedName name="ID" localSheetId="1" hidden="1">"8d46783b-2ee1-489f-a1b7-0f64dd41c69a"</definedName>
    <definedName name="TM1RPTDATARNG47045204" localSheetId="1">Sheet4!$30:$35</definedName>
    <definedName name="TM1RPTFMTIDCOL" localSheetId="1">Sheet4!$B$1:$B$10</definedName>
    <definedName name="TM1RPTFMTRNG" localSheetId="1">Sheet4!$C$1:$H$10</definedName>
  </definedNames>
  <calcPr calcId="152511" calcOnSave="0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4" l="1"/>
  <c r="F24" i="4"/>
  <c r="F25" i="4"/>
  <c r="F26" i="4"/>
  <c r="C12" i="4"/>
  <c r="H35" i="4"/>
  <c r="G35" i="4"/>
  <c r="F35" i="4"/>
  <c r="E35" i="4"/>
  <c r="D35" i="4"/>
  <c r="B35" i="4"/>
  <c r="H34" i="4"/>
  <c r="G34" i="4"/>
  <c r="F34" i="4"/>
  <c r="E34" i="4"/>
  <c r="D34" i="4"/>
  <c r="B34" i="4"/>
  <c r="H33" i="4"/>
  <c r="G33" i="4"/>
  <c r="F33" i="4"/>
  <c r="E33" i="4"/>
  <c r="D33" i="4"/>
  <c r="B33" i="4"/>
  <c r="H32" i="4"/>
  <c r="G32" i="4"/>
  <c r="F32" i="4"/>
  <c r="E32" i="4"/>
  <c r="D32" i="4"/>
  <c r="B32" i="4"/>
  <c r="H31" i="4"/>
  <c r="G31" i="4"/>
  <c r="F31" i="4"/>
  <c r="E31" i="4"/>
  <c r="D31" i="4"/>
  <c r="B31" i="4"/>
  <c r="C30" i="4"/>
  <c r="H30" i="4"/>
  <c r="G30" i="4"/>
  <c r="F30" i="4"/>
  <c r="E30" i="4"/>
  <c r="D30" i="4"/>
  <c r="B30" i="4"/>
</calcChain>
</file>

<file path=xl/sharedStrings.xml><?xml version="1.0" encoding="utf-8"?>
<sst xmlns="http://schemas.openxmlformats.org/spreadsheetml/2006/main" count="453" uniqueCount="83">
  <si>
    <t>[Begin Format Range]</t>
  </si>
  <si>
    <t>Default</t>
  </si>
  <si>
    <t>Leaf</t>
  </si>
  <si>
    <t>[End Format Range]</t>
  </si>
  <si>
    <t>Region</t>
  </si>
  <si>
    <t>Clients</t>
  </si>
  <si>
    <t>Version</t>
  </si>
  <si>
    <t>2009</t>
  </si>
  <si>
    <t>Credit Products</t>
  </si>
  <si>
    <t>Consumer Lending</t>
  </si>
  <si>
    <t>Mortgage - Fixed 30 year</t>
  </si>
  <si>
    <t>Mortgage - Fixed 15 year</t>
  </si>
  <si>
    <t>Mortgage - ARM 1 year</t>
  </si>
  <si>
    <t>Mortgage - ARM 3 year</t>
  </si>
  <si>
    <t>Mortgage - ARM 5 year</t>
  </si>
  <si>
    <t>Jumbo Mortgage</t>
  </si>
  <si>
    <t>Personal Line of Credit</t>
  </si>
  <si>
    <t>Standby Line of Credit</t>
  </si>
  <si>
    <t>Unsecured Loan</t>
  </si>
  <si>
    <t>Auto Direct Loan</t>
  </si>
  <si>
    <t>Auto Indirect Loan</t>
  </si>
  <si>
    <t>Boat Loans</t>
  </si>
  <si>
    <t>RV Loans</t>
  </si>
  <si>
    <t>Credit Card - Mastercard</t>
  </si>
  <si>
    <t>Credit Card - Visa</t>
  </si>
  <si>
    <t>Credit Card - Mastercard Platinum</t>
  </si>
  <si>
    <t>Credit Card - Visa Platinum</t>
  </si>
  <si>
    <t>Home Equity</t>
  </si>
  <si>
    <t>Commercial Lending</t>
  </si>
  <si>
    <t>Term Loans</t>
  </si>
  <si>
    <t>Lines of Credit</t>
  </si>
  <si>
    <t>Foreign Exchange Lines</t>
  </si>
  <si>
    <t>Seasonal Loans / Lines of Credit</t>
  </si>
  <si>
    <t>Bid Lines of Credit</t>
  </si>
  <si>
    <t>Commercial Paper Back-up Lines</t>
  </si>
  <si>
    <t>Revolving Credit Lines</t>
  </si>
  <si>
    <t>Asset Based Lending Lines</t>
  </si>
  <si>
    <t>Loan Participations</t>
  </si>
  <si>
    <t>Deposit Products</t>
  </si>
  <si>
    <t>Consumer Deposits</t>
  </si>
  <si>
    <t>Checking - 50+ Checking</t>
  </si>
  <si>
    <t>Checking - Checking Reserve</t>
  </si>
  <si>
    <t>Checking - Free Checking</t>
  </si>
  <si>
    <t>Checking - Interest Checking</t>
  </si>
  <si>
    <t>Checking - Relationship Checking</t>
  </si>
  <si>
    <t>Deposits - Checking</t>
  </si>
  <si>
    <t>Savings - Basic Savings</t>
  </si>
  <si>
    <t>Savings - High-Yield Money Market</t>
  </si>
  <si>
    <t>Savings - Regular Savings</t>
  </si>
  <si>
    <t>Savings - SmartSaver Accounts</t>
  </si>
  <si>
    <t>Deposits - Savings</t>
  </si>
  <si>
    <t>Term CD's</t>
  </si>
  <si>
    <t>Money Market Accounts</t>
  </si>
  <si>
    <t>Commercial Deposits</t>
  </si>
  <si>
    <t>Commercial Money Market</t>
  </si>
  <si>
    <t>Commercial Checking</t>
  </si>
  <si>
    <t>Commercial Interest Checking</t>
  </si>
  <si>
    <t>Treasury Services</t>
  </si>
  <si>
    <t>Cash Concentration/Disbursement</t>
  </si>
  <si>
    <t>Debit Service (PAP, AFP)</t>
  </si>
  <si>
    <t>Corporate  to  Corporate Service</t>
  </si>
  <si>
    <t>Allotments</t>
  </si>
  <si>
    <t>Outgoing Corporate  Services</t>
  </si>
  <si>
    <t>Controlled Disbursement</t>
  </si>
  <si>
    <t>Payable Through Draft</t>
  </si>
  <si>
    <t>Paycheck Plans</t>
  </si>
  <si>
    <t>Retail Lock Box</t>
  </si>
  <si>
    <t>Wholesale Lockbox</t>
  </si>
  <si>
    <t>Total Products</t>
  </si>
  <si>
    <t>Interest Expense</t>
  </si>
  <si>
    <t>Net Interest Margin</t>
  </si>
  <si>
    <t>Other Income</t>
  </si>
  <si>
    <t>Total Revenue</t>
  </si>
  <si>
    <t>2009 Q1</t>
  </si>
  <si>
    <t>2009 Q2</t>
  </si>
  <si>
    <t>2009 Q3</t>
  </si>
  <si>
    <t>2009 Q4</t>
  </si>
  <si>
    <t>{{[Measures].[Measures].[Interest Income],[Measures].[Measures].[Interest Expense],[Measures].[Measures].[Net Interest Margin],[Measures].[Measures].[loan Fees],[Measures].[Measures].[Total Revenue],[Measures].[Measures].[Other Income]}}</t>
  </si>
  <si>
    <t>Products</t>
  </si>
  <si>
    <t>loan Fees</t>
  </si>
  <si>
    <t>[Book2]Sheet4!C16</t>
  </si>
  <si>
    <t>[Book2]Sheet4!E17</t>
  </si>
  <si>
    <t>[Bank 360 Report.xlsx]Sheet4'!E28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</si>
</sst>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b/>
      <sz val="10.5"/>
      <color rgb="FF165D81"/>
      <name val="Calibri"/>
      <family val="2"/>
    </font>
    <font>
      <b/>
      <sz val="10.5"/>
      <color theme="1" tint="0.24994659260841701"/>
      <name val="Calibri"/>
      <family val="2"/>
    </font>
    <font>
      <b/>
      <sz val="10.5"/>
      <color theme="1" tint="0.34998626667073579"/>
      <name val="Calibri"/>
      <family val="2"/>
    </font>
    <font>
      <b/>
      <sz val="10.5"/>
      <color theme="4"/>
      <name val="Calibri"/>
      <family val="2"/>
    </font>
    <font>
      <b/>
      <sz val="10.5"/>
      <color theme="7"/>
      <name val="Calibri"/>
      <family val="2"/>
    </font>
    <font>
      <b/>
      <sz val="10.5"/>
      <color theme="5" tint="0.39994506668294322"/>
      <name val="Calibri"/>
      <family val="2"/>
    </font>
    <font>
      <b/>
      <sz val="10.5"/>
      <color rgb="FF336577"/>
      <name val="Calibri"/>
      <family val="2"/>
    </font>
    <font>
      <b/>
      <sz val="10.5"/>
      <color theme="6" tint="-0.24994659260841701"/>
      <name val="Calibri"/>
      <family val="2"/>
    </font>
    <font>
      <b/>
      <sz val="10.5"/>
      <color theme="3" tint="0.39994506668294322"/>
      <name val="Calibri"/>
      <family val="2"/>
    </font>
    <font>
      <b/>
      <sz val="10.5"/>
      <color theme="3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BED7A5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medium">
        <color theme="0" tint="-0.24994659260841701"/>
      </bottom>
      <diagonal/>
    </border>
  </borders>
  <cellStyleXfs count="57">
    <xf numFmtId="0" fontId="0" fillId="0" borderId="0"/>
    <xf numFmtId="0" fontId="1" fillId="0" borderId="1" applyNumberFormat="0" applyFill="0" applyProtection="0">
      <alignment horizontal="center" vertical="center"/>
    </xf>
    <xf numFmtId="3" fontId="2" fillId="0" borderId="2" applyAlignment="0" applyProtection="0"/>
    <xf numFmtId="3" fontId="2" fillId="0" borderId="2" applyAlignment="0" applyProtection="0"/>
    <xf numFmtId="3" fontId="2" fillId="0" borderId="2" applyAlignment="0" applyProtection="0"/>
    <xf numFmtId="3" fontId="2" fillId="0" borderId="2" applyAlignment="0" applyProtection="0"/>
    <xf numFmtId="3" fontId="2" fillId="0" borderId="2" applyAlignment="0" applyProtection="0"/>
    <xf numFmtId="3" fontId="2" fillId="0" borderId="2" applyAlignment="0" applyProtection="0"/>
    <xf numFmtId="3" fontId="2" fillId="0" borderId="2" applyAlignment="0" applyProtection="0"/>
    <xf numFmtId="3" fontId="2" fillId="0" borderId="2" applyAlignment="0" applyProtection="0"/>
    <xf numFmtId="3" fontId="1" fillId="0" borderId="1" applyAlignment="0" applyProtection="0"/>
    <xf numFmtId="0" fontId="1" fillId="0" borderId="3" applyNumberFormat="0" applyAlignment="0" applyProtection="0"/>
    <xf numFmtId="3" fontId="1" fillId="0" borderId="1" applyAlignment="0" applyProtection="0"/>
    <xf numFmtId="0" fontId="1" fillId="0" borderId="1" applyNumberFormat="0" applyAlignment="0" applyProtection="0"/>
    <xf numFmtId="0" fontId="1" fillId="0" borderId="3" applyNumberFormat="0" applyAlignment="0" applyProtection="0"/>
    <xf numFmtId="0" fontId="1" fillId="0" borderId="1" applyNumberFormat="0" applyAlignment="0" applyProtection="0"/>
    <xf numFmtId="0" fontId="1" fillId="0" borderId="1" applyNumberFormat="0" applyAlignment="0" applyProtection="0"/>
    <xf numFmtId="0" fontId="1" fillId="0" borderId="1" applyNumberFormat="0" applyFill="0" applyAlignment="0" applyProtection="0"/>
    <xf numFmtId="3" fontId="2" fillId="0" borderId="0" applyFill="0" applyBorder="0" applyAlignment="0" applyProtection="0"/>
    <xf numFmtId="3" fontId="2" fillId="0" borderId="0" applyFill="0" applyAlignment="0" applyProtection="0"/>
    <xf numFmtId="3" fontId="2" fillId="0" borderId="0" applyFill="0" applyAlignment="0" applyProtection="0"/>
    <xf numFmtId="3" fontId="2" fillId="0" borderId="0" applyFill="0" applyAlignment="0" applyProtection="0"/>
    <xf numFmtId="3" fontId="2" fillId="0" borderId="0" applyFill="0" applyAlignment="0" applyProtection="0"/>
    <xf numFmtId="3" fontId="2" fillId="0" borderId="2" applyFill="0" applyAlignment="0" applyProtection="0"/>
    <xf numFmtId="3" fontId="2" fillId="0" borderId="2" applyFill="0" applyAlignment="0" applyProtection="0"/>
    <xf numFmtId="3" fontId="2" fillId="0" borderId="2" applyFill="0" applyAlignment="0" applyProtection="0"/>
    <xf numFmtId="0" fontId="2" fillId="0" borderId="2" applyNumberFormat="0" applyFill="0" applyAlignment="0" applyProtection="0"/>
    <xf numFmtId="0" fontId="2" fillId="0" borderId="2" applyNumberFormat="0" applyFill="0" applyAlignment="0" applyProtection="0"/>
    <xf numFmtId="164" fontId="3" fillId="0" borderId="4">
      <alignment horizontal="center" vertical="center"/>
    </xf>
    <xf numFmtId="0" fontId="2" fillId="0" borderId="2">
      <alignment horizontal="right" vertical="center"/>
    </xf>
    <xf numFmtId="3" fontId="2" fillId="2" borderId="2">
      <alignment horizontal="center" vertical="center"/>
    </xf>
    <xf numFmtId="0" fontId="2" fillId="2" borderId="2">
      <alignment horizontal="right" vertical="center"/>
    </xf>
    <xf numFmtId="0" fontId="1" fillId="0" borderId="3">
      <alignment horizontal="left" vertical="center"/>
    </xf>
    <xf numFmtId="0" fontId="1" fillId="0" borderId="1">
      <alignment horizontal="center" vertical="center"/>
    </xf>
    <xf numFmtId="0" fontId="3" fillId="0" borderId="5">
      <alignment horizontal="center" vertical="center"/>
    </xf>
    <xf numFmtId="0" fontId="2" fillId="3" borderId="2"/>
    <xf numFmtId="3" fontId="4" fillId="0" borderId="2"/>
    <xf numFmtId="3" fontId="5" fillId="0" borderId="2"/>
    <xf numFmtId="0" fontId="1" fillId="0" borderId="1">
      <alignment horizontal="left" vertical="top"/>
    </xf>
    <xf numFmtId="0" fontId="6" fillId="0" borderId="2"/>
    <xf numFmtId="0" fontId="1" fillId="0" borderId="1">
      <alignment horizontal="left" vertical="center"/>
    </xf>
    <xf numFmtId="0" fontId="2" fillId="2" borderId="6"/>
    <xf numFmtId="3" fontId="2" fillId="0" borderId="2">
      <alignment horizontal="right" vertical="center"/>
    </xf>
    <xf numFmtId="0" fontId="1" fillId="0" borderId="1">
      <alignment horizontal="right" vertical="center"/>
    </xf>
    <xf numFmtId="0" fontId="2" fillId="0" borderId="5">
      <alignment horizontal="center" vertical="center"/>
    </xf>
    <xf numFmtId="3" fontId="2" fillId="0" borderId="2"/>
    <xf numFmtId="3" fontId="2" fillId="0" borderId="2"/>
    <xf numFmtId="0" fontId="2" fillId="0" borderId="5">
      <alignment horizontal="center" vertical="center" wrapText="1"/>
    </xf>
    <xf numFmtId="0" fontId="7" fillId="0" borderId="5">
      <alignment horizontal="left" vertical="center" indent="1"/>
    </xf>
    <xf numFmtId="0" fontId="8" fillId="0" borderId="2"/>
    <xf numFmtId="0" fontId="1" fillId="0" borderId="3">
      <alignment horizontal="left" vertical="center"/>
    </xf>
    <xf numFmtId="3" fontId="2" fillId="0" borderId="2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1" fillId="0" borderId="3">
      <alignment horizontal="left" vertical="center"/>
    </xf>
    <xf numFmtId="0" fontId="1" fillId="0" borderId="3">
      <alignment horizontal="left" vertical="center"/>
    </xf>
    <xf numFmtId="0" fontId="9" fillId="0" borderId="2"/>
  </cellStyleXfs>
  <cellXfs count="38">
    <xf numFmtId="0" fontId="0" fillId="0" borderId="0" xfId="0"/>
    <xf numFmtId="0" fontId="0" fillId="0" borderId="0" xfId="0" quotePrefix="1"/>
    <xf numFmtId="3" fontId="2" fillId="0" borderId="0" xfId="19"/>
    <xf numFmtId="3" fontId="1" fillId="0" borderId="3" xfId="11" applyNumberFormat="1"/>
    <xf numFmtId="3" fontId="2" fillId="0" borderId="2" xfId="3"/>
    <xf numFmtId="3" fontId="2" fillId="0" borderId="0" xfId="20"/>
    <xf numFmtId="3" fontId="1" fillId="0" borderId="1" xfId="12"/>
    <xf numFmtId="3" fontId="2" fillId="0" borderId="0" xfId="21"/>
    <xf numFmtId="3" fontId="1" fillId="0" borderId="1" xfId="13" applyNumberFormat="1"/>
    <xf numFmtId="3" fontId="2" fillId="0" borderId="0" xfId="22"/>
    <xf numFmtId="3" fontId="1" fillId="0" borderId="3" xfId="14" applyNumberFormat="1"/>
    <xf numFmtId="3" fontId="2" fillId="0" borderId="2" xfId="23"/>
    <xf numFmtId="3" fontId="1" fillId="0" borderId="1" xfId="15" applyNumberFormat="1"/>
    <xf numFmtId="3" fontId="2" fillId="0" borderId="2" xfId="24"/>
    <xf numFmtId="3" fontId="1" fillId="0" borderId="1" xfId="16" applyNumberFormat="1"/>
    <xf numFmtId="3" fontId="2" fillId="0" borderId="0" xfId="18" quotePrefix="1"/>
    <xf numFmtId="3" fontId="2" fillId="0" borderId="0" xfId="18"/>
    <xf numFmtId="3" fontId="1" fillId="0" borderId="1" xfId="10"/>
    <xf numFmtId="3" fontId="2" fillId="0" borderId="2" xfId="25" quotePrefix="1"/>
    <xf numFmtId="3" fontId="2" fillId="0" borderId="2" xfId="25"/>
    <xf numFmtId="3" fontId="1" fillId="0" borderId="1" xfId="17" applyNumberFormat="1"/>
    <xf numFmtId="0" fontId="1" fillId="0" borderId="1" xfId="1" quotePrefix="1">
      <alignment horizontal="center" vertical="center"/>
    </xf>
    <xf numFmtId="49" fontId="1" fillId="0" borderId="1" xfId="17" applyNumberFormat="1" applyAlignment="1"/>
    <xf numFmtId="0" fontId="10" fillId="0" borderId="2" xfId="27" quotePrefix="1" applyFont="1"/>
    <xf numFmtId="0" fontId="10" fillId="0" borderId="2" xfId="26" applyFont="1"/>
    <xf numFmtId="49" fontId="1" fillId="0" borderId="1" xfId="17" quotePrefix="1" applyNumberFormat="1" applyAlignment="1"/>
    <xf numFmtId="0" fontId="10" fillId="0" borderId="2" xfId="26" applyNumberFormat="1" applyFont="1"/>
    <xf numFmtId="3" fontId="1" fillId="0" borderId="7" xfId="12" applyBorder="1"/>
    <xf numFmtId="3" fontId="1" fillId="0" borderId="0" xfId="12" applyBorder="1"/>
    <xf numFmtId="3" fontId="2" fillId="0" borderId="0" xfId="25" applyBorder="1"/>
    <xf numFmtId="3" fontId="2" fillId="0" borderId="0" xfId="22" applyBorder="1"/>
    <xf numFmtId="3" fontId="2" fillId="0" borderId="0" xfId="23" applyBorder="1"/>
    <xf numFmtId="3" fontId="2" fillId="0" borderId="0" xfId="24" applyBorder="1"/>
    <xf numFmtId="3" fontId="2" fillId="0" borderId="0" xfId="18" applyBorder="1"/>
    <xf numFmtId="0" fontId="0" fillId="0" borderId="0" xfId="0" applyBorder="1"/>
    <xf numFmtId="3" fontId="2" fillId="0" borderId="0" xfId="20" applyBorder="1"/>
    <xf numFmtId="3" fontId="2" fillId="0" borderId="0" xfId="21" applyBorder="1"/>
    <xf numFmtId="3" fontId="2" fillId="0" borderId="0" xfId="19" applyBorder="1"/>
  </cellXfs>
  <cellStyles count="57">
    <cellStyle name="AF Column - IBM Cognos" xfId="1"/>
    <cellStyle name="AF Data - IBM Cognos" xfId="2"/>
    <cellStyle name="AF Data 0 - IBM Cognos" xfId="3"/>
    <cellStyle name="AF Data 1 - IBM Cognos" xfId="4"/>
    <cellStyle name="AF Data 2 - IBM Cognos" xfId="5"/>
    <cellStyle name="AF Data 3 - IBM Cognos" xfId="6"/>
    <cellStyle name="AF Data 4 - IBM Cognos" xfId="7"/>
    <cellStyle name="AF Data 5 - IBM Cognos" xfId="8"/>
    <cellStyle name="AF Data Leaf - IBM Cognos" xfId="9"/>
    <cellStyle name="AF Header - IBM Cognos" xfId="10"/>
    <cellStyle name="AF Header 0 - IBM Cognos" xfId="11"/>
    <cellStyle name="AF Header 1 - IBM Cognos" xfId="12"/>
    <cellStyle name="AF Header 2 - IBM Cognos" xfId="13"/>
    <cellStyle name="AF Header 3 - IBM Cognos" xfId="14"/>
    <cellStyle name="AF Header 4 - IBM Cognos" xfId="15"/>
    <cellStyle name="AF Header 5 - IBM Cognos" xfId="16"/>
    <cellStyle name="AF Header Leaf - IBM Cognos" xfId="17"/>
    <cellStyle name="AF Row - IBM Cognos" xfId="18"/>
    <cellStyle name="AF Row 0 - IBM Cognos" xfId="19"/>
    <cellStyle name="AF Row 1 - IBM Cognos" xfId="20"/>
    <cellStyle name="AF Row 2 - IBM Cognos" xfId="21"/>
    <cellStyle name="AF Row 3 - IBM Cognos" xfId="22"/>
    <cellStyle name="AF Row 4 - IBM Cognos" xfId="23"/>
    <cellStyle name="AF Row 5 - IBM Cognos" xfId="24"/>
    <cellStyle name="AF Row Leaf - IBM Cognos" xfId="25"/>
    <cellStyle name="AF Subnm - IBM Cognos" xfId="26"/>
    <cellStyle name="AF Title - IBM Cognos" xfId="27"/>
    <cellStyle name="CAFE Subnm Parameter" xfId="28"/>
    <cellStyle name="Calculated Column - IBM Cognos" xfId="29"/>
    <cellStyle name="Calculated Column Name - IBM Cognos" xfId="30"/>
    <cellStyle name="Calculated Row - IBM Cognos" xfId="31"/>
    <cellStyle name="Calculated Row Name - IBM Cognos" xfId="32"/>
    <cellStyle name="Column Name - IBM Cognos" xfId="33"/>
    <cellStyle name="Column Template - IBM Cognos" xfId="34"/>
    <cellStyle name="Differs From Base - IBM Cognos" xfId="35"/>
    <cellStyle name="Edit - IBM Cognos" xfId="36"/>
    <cellStyle name="Formula - IBM Cognos" xfId="37"/>
    <cellStyle name="Group Name - IBM Cognos" xfId="38"/>
    <cellStyle name="Hold Values - IBM Cognos" xfId="39"/>
    <cellStyle name="List Name - IBM Cognos" xfId="40"/>
    <cellStyle name="Locked - IBM Cognos" xfId="41"/>
    <cellStyle name="Measure - IBM Cognos" xfId="42"/>
    <cellStyle name="Measure Header - IBM Cognos" xfId="43"/>
    <cellStyle name="Measure Name - IBM Cognos" xfId="44"/>
    <cellStyle name="Measure Summary - IBM Cognos" xfId="45"/>
    <cellStyle name="Measure Summary TM1 - IBM Cognos" xfId="46"/>
    <cellStyle name="Measure Template - IBM Cognos" xfId="47"/>
    <cellStyle name="More - IBM Cognos" xfId="48"/>
    <cellStyle name="Normal" xfId="0" builtinId="0"/>
    <cellStyle name="Pending Change - IBM Cognos" xfId="49"/>
    <cellStyle name="Row Name - IBM Cognos" xfId="50"/>
    <cellStyle name="Row Template - IBM Cognos" xfId="51"/>
    <cellStyle name="Summary Column Name - IBM Cognos" xfId="52"/>
    <cellStyle name="Summary Column Name TM1 - IBM Cognos" xfId="53"/>
    <cellStyle name="Summary Row Name - IBM Cognos" xfId="54"/>
    <cellStyle name="Summary Row Name TM1 - IBM Cognos" xfId="55"/>
    <cellStyle name="Unsaved Change - IBM Cognos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Interest Income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Sheet4!$E$29:$H$29</c:f>
              <c:strCache>
                <c:ptCount val="4"/>
                <c:pt idx="0">
                  <c:v>2009 Q1</c:v>
                </c:pt>
                <c:pt idx="1">
                  <c:v>2009 Q2</c:v>
                </c:pt>
                <c:pt idx="2">
                  <c:v>2009 Q3</c:v>
                </c:pt>
                <c:pt idx="3">
                  <c:v>2009 Q4</c:v>
                </c:pt>
              </c:strCache>
            </c:strRef>
          </c:cat>
          <c:val>
            <c:numRef>
              <c:f>Sheet4!$E$30:$H$30</c:f>
              <c:numCache>
                <c:formatCode>#,##0</c:formatCode>
                <c:ptCount val="4"/>
                <c:pt idx="0">
                  <c:v>255853495.1179024</c:v>
                </c:pt>
                <c:pt idx="1">
                  <c:v>255825511.36537141</c:v>
                </c:pt>
                <c:pt idx="2">
                  <c:v>255825511.36537141</c:v>
                </c:pt>
                <c:pt idx="3">
                  <c:v>255825511.36537141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247650</xdr:colOff>
      <xdr:row>22</xdr:row>
      <xdr:rowOff>23812</xdr:rowOff>
    </xdr:from>
    <xdr:to>
      <xdr:col>15</xdr:col>
      <xdr:colOff>552450</xdr:colOff>
      <xdr:row>36</xdr:row>
      <xdr:rowOff>90487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9525</xdr:colOff>
      <xdr:row>13</xdr:row>
      <xdr:rowOff>9525</xdr:rowOff>
    </xdr:from>
    <xdr:to>
      <xdr:col>15</xdr:col>
      <xdr:colOff>590550</xdr:colOff>
      <xdr:row>20</xdr:row>
      <xdr:rowOff>161925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200025"/>
          <a:ext cx="10896600" cy="1485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workbookViewId="0"/>
  </sheetViews>
  <sheetFormatPr defaultRowHeight="15" x14ac:dyDescent="0.25"/>
  <sheetData>
    <row r="1" spans="1:7" x14ac:dyDescent="0.25">
      <c r="A1" t="s">
        <v>80</v>
      </c>
      <c r="B1" t="s">
        <v>81</v>
      </c>
      <c r="C1" s="1" t="s">
        <v>82</v>
      </c>
      <c r="D1" s="1" t="s">
        <v>82</v>
      </c>
      <c r="E1" s="1" t="s">
        <v>82</v>
      </c>
      <c r="F1" s="1" t="s">
        <v>82</v>
      </c>
      <c r="G1" s="1" t="s">
        <v>82</v>
      </c>
    </row>
    <row r="2" spans="1:7" x14ac:dyDescent="0.25">
      <c r="A2" s="1" t="s">
        <v>68</v>
      </c>
      <c r="B2" s="1" t="s">
        <v>68</v>
      </c>
      <c r="C2" s="1" t="s">
        <v>68</v>
      </c>
      <c r="D2" s="1" t="s">
        <v>68</v>
      </c>
      <c r="E2" s="1" t="s">
        <v>68</v>
      </c>
      <c r="F2" s="1" t="s">
        <v>68</v>
      </c>
      <c r="G2" s="1" t="s">
        <v>68</v>
      </c>
    </row>
    <row r="3" spans="1:7" x14ac:dyDescent="0.25">
      <c r="A3" s="1" t="s">
        <v>8</v>
      </c>
      <c r="B3" s="1" t="s">
        <v>8</v>
      </c>
      <c r="C3" s="1" t="s">
        <v>8</v>
      </c>
      <c r="D3" s="1" t="s">
        <v>8</v>
      </c>
      <c r="E3" s="1" t="s">
        <v>8</v>
      </c>
      <c r="F3" s="1" t="s">
        <v>8</v>
      </c>
      <c r="G3" s="1" t="s">
        <v>8</v>
      </c>
    </row>
    <row r="4" spans="1:7" x14ac:dyDescent="0.25">
      <c r="A4" s="1" t="s">
        <v>9</v>
      </c>
      <c r="B4" s="1" t="s">
        <v>9</v>
      </c>
      <c r="C4" s="1" t="s">
        <v>9</v>
      </c>
      <c r="D4" s="1" t="s">
        <v>9</v>
      </c>
      <c r="E4" s="1" t="s">
        <v>9</v>
      </c>
      <c r="F4" s="1" t="s">
        <v>9</v>
      </c>
      <c r="G4" s="1" t="s">
        <v>9</v>
      </c>
    </row>
    <row r="5" spans="1:7" x14ac:dyDescent="0.25">
      <c r="A5" s="1" t="s">
        <v>10</v>
      </c>
      <c r="B5" s="1" t="s">
        <v>10</v>
      </c>
      <c r="C5" s="1" t="s">
        <v>10</v>
      </c>
      <c r="D5" s="1" t="s">
        <v>10</v>
      </c>
      <c r="E5" s="1" t="s">
        <v>10</v>
      </c>
      <c r="F5" s="1" t="s">
        <v>10</v>
      </c>
      <c r="G5" s="1" t="s">
        <v>10</v>
      </c>
    </row>
    <row r="6" spans="1:7" x14ac:dyDescent="0.25">
      <c r="A6" s="1" t="s">
        <v>11</v>
      </c>
      <c r="B6" s="1" t="s">
        <v>11</v>
      </c>
      <c r="C6" s="1" t="s">
        <v>11</v>
      </c>
      <c r="D6" s="1" t="s">
        <v>11</v>
      </c>
      <c r="E6" s="1" t="s">
        <v>11</v>
      </c>
      <c r="F6" s="1" t="s">
        <v>11</v>
      </c>
      <c r="G6" s="1" t="s">
        <v>11</v>
      </c>
    </row>
    <row r="7" spans="1:7" x14ac:dyDescent="0.25">
      <c r="A7" s="1" t="s">
        <v>12</v>
      </c>
      <c r="B7" s="1" t="s">
        <v>12</v>
      </c>
      <c r="C7" s="1" t="s">
        <v>12</v>
      </c>
      <c r="D7" s="1" t="s">
        <v>12</v>
      </c>
      <c r="E7" s="1" t="s">
        <v>12</v>
      </c>
      <c r="F7" s="1" t="s">
        <v>12</v>
      </c>
      <c r="G7" s="1" t="s">
        <v>12</v>
      </c>
    </row>
    <row r="8" spans="1:7" x14ac:dyDescent="0.25">
      <c r="A8" s="1" t="s">
        <v>13</v>
      </c>
      <c r="B8" s="1" t="s">
        <v>13</v>
      </c>
      <c r="C8" s="1" t="s">
        <v>13</v>
      </c>
      <c r="D8" s="1" t="s">
        <v>13</v>
      </c>
      <c r="E8" s="1" t="s">
        <v>13</v>
      </c>
      <c r="F8" s="1" t="s">
        <v>13</v>
      </c>
      <c r="G8" s="1" t="s">
        <v>13</v>
      </c>
    </row>
    <row r="9" spans="1:7" x14ac:dyDescent="0.25">
      <c r="A9" s="1" t="s">
        <v>14</v>
      </c>
      <c r="B9" s="1" t="s">
        <v>14</v>
      </c>
      <c r="C9" s="1" t="s">
        <v>14</v>
      </c>
      <c r="D9" s="1" t="s">
        <v>14</v>
      </c>
      <c r="E9" s="1" t="s">
        <v>14</v>
      </c>
      <c r="F9" s="1" t="s">
        <v>14</v>
      </c>
      <c r="G9" s="1" t="s">
        <v>14</v>
      </c>
    </row>
    <row r="10" spans="1:7" x14ac:dyDescent="0.25">
      <c r="A10" s="1" t="s">
        <v>15</v>
      </c>
      <c r="B10" s="1" t="s">
        <v>15</v>
      </c>
      <c r="C10" s="1" t="s">
        <v>15</v>
      </c>
      <c r="D10" s="1" t="s">
        <v>15</v>
      </c>
      <c r="E10" s="1" t="s">
        <v>15</v>
      </c>
      <c r="F10" s="1" t="s">
        <v>15</v>
      </c>
      <c r="G10" s="1" t="s">
        <v>15</v>
      </c>
    </row>
    <row r="11" spans="1:7" x14ac:dyDescent="0.25">
      <c r="A11" s="1" t="s">
        <v>16</v>
      </c>
      <c r="B11" s="1" t="s">
        <v>16</v>
      </c>
      <c r="C11" s="1" t="s">
        <v>16</v>
      </c>
      <c r="D11" s="1" t="s">
        <v>16</v>
      </c>
      <c r="E11" s="1" t="s">
        <v>16</v>
      </c>
      <c r="F11" s="1" t="s">
        <v>16</v>
      </c>
      <c r="G11" s="1" t="s">
        <v>16</v>
      </c>
    </row>
    <row r="12" spans="1:7" x14ac:dyDescent="0.25">
      <c r="A12" s="1" t="s">
        <v>17</v>
      </c>
      <c r="B12" s="1" t="s">
        <v>17</v>
      </c>
      <c r="C12" s="1" t="s">
        <v>17</v>
      </c>
      <c r="D12" s="1" t="s">
        <v>17</v>
      </c>
      <c r="E12" s="1" t="s">
        <v>17</v>
      </c>
      <c r="F12" s="1" t="s">
        <v>17</v>
      </c>
      <c r="G12" s="1" t="s">
        <v>17</v>
      </c>
    </row>
    <row r="13" spans="1:7" x14ac:dyDescent="0.25">
      <c r="A13" s="1" t="s">
        <v>18</v>
      </c>
      <c r="B13" s="1" t="s">
        <v>18</v>
      </c>
      <c r="C13" s="1" t="s">
        <v>18</v>
      </c>
      <c r="D13" s="1" t="s">
        <v>18</v>
      </c>
      <c r="E13" s="1" t="s">
        <v>18</v>
      </c>
      <c r="F13" s="1" t="s">
        <v>18</v>
      </c>
      <c r="G13" s="1" t="s">
        <v>18</v>
      </c>
    </row>
    <row r="14" spans="1:7" x14ac:dyDescent="0.25">
      <c r="A14" s="1" t="s">
        <v>19</v>
      </c>
      <c r="B14" s="1" t="s">
        <v>19</v>
      </c>
      <c r="C14" s="1" t="s">
        <v>19</v>
      </c>
      <c r="D14" s="1" t="s">
        <v>19</v>
      </c>
      <c r="E14" s="1" t="s">
        <v>19</v>
      </c>
      <c r="F14" s="1" t="s">
        <v>19</v>
      </c>
      <c r="G14" s="1" t="s">
        <v>19</v>
      </c>
    </row>
    <row r="15" spans="1:7" x14ac:dyDescent="0.25">
      <c r="A15" s="1" t="s">
        <v>20</v>
      </c>
      <c r="B15" s="1" t="s">
        <v>20</v>
      </c>
      <c r="C15" s="1" t="s">
        <v>20</v>
      </c>
      <c r="D15" s="1" t="s">
        <v>20</v>
      </c>
      <c r="E15" s="1" t="s">
        <v>20</v>
      </c>
      <c r="F15" s="1" t="s">
        <v>20</v>
      </c>
      <c r="G15" s="1" t="s">
        <v>20</v>
      </c>
    </row>
    <row r="16" spans="1:7" x14ac:dyDescent="0.25">
      <c r="A16" s="1" t="s">
        <v>21</v>
      </c>
      <c r="B16" s="1" t="s">
        <v>21</v>
      </c>
      <c r="C16" s="1" t="s">
        <v>21</v>
      </c>
      <c r="D16" s="1" t="s">
        <v>21</v>
      </c>
      <c r="E16" s="1" t="s">
        <v>21</v>
      </c>
      <c r="F16" s="1" t="s">
        <v>21</v>
      </c>
      <c r="G16" s="1" t="s">
        <v>21</v>
      </c>
    </row>
    <row r="17" spans="1:7" x14ac:dyDescent="0.25">
      <c r="A17" s="1" t="s">
        <v>22</v>
      </c>
      <c r="B17" s="1" t="s">
        <v>22</v>
      </c>
      <c r="C17" s="1" t="s">
        <v>22</v>
      </c>
      <c r="D17" s="1" t="s">
        <v>22</v>
      </c>
      <c r="E17" s="1" t="s">
        <v>22</v>
      </c>
      <c r="F17" s="1" t="s">
        <v>22</v>
      </c>
      <c r="G17" s="1" t="s">
        <v>22</v>
      </c>
    </row>
    <row r="18" spans="1:7" x14ac:dyDescent="0.25">
      <c r="A18" s="1" t="s">
        <v>23</v>
      </c>
      <c r="B18" s="1" t="s">
        <v>23</v>
      </c>
      <c r="C18" s="1" t="s">
        <v>23</v>
      </c>
      <c r="D18" s="1" t="s">
        <v>23</v>
      </c>
      <c r="E18" s="1" t="s">
        <v>23</v>
      </c>
      <c r="F18" s="1" t="s">
        <v>23</v>
      </c>
      <c r="G18" s="1" t="s">
        <v>23</v>
      </c>
    </row>
    <row r="19" spans="1:7" x14ac:dyDescent="0.25">
      <c r="A19" s="1" t="s">
        <v>24</v>
      </c>
      <c r="B19" s="1" t="s">
        <v>24</v>
      </c>
      <c r="C19" s="1" t="s">
        <v>24</v>
      </c>
      <c r="D19" s="1" t="s">
        <v>24</v>
      </c>
      <c r="E19" s="1" t="s">
        <v>24</v>
      </c>
      <c r="F19" s="1" t="s">
        <v>24</v>
      </c>
      <c r="G19" s="1" t="s">
        <v>24</v>
      </c>
    </row>
    <row r="20" spans="1:7" x14ac:dyDescent="0.25">
      <c r="A20" s="1" t="s">
        <v>25</v>
      </c>
      <c r="B20" s="1" t="s">
        <v>25</v>
      </c>
      <c r="C20" s="1" t="s">
        <v>25</v>
      </c>
      <c r="D20" s="1" t="s">
        <v>25</v>
      </c>
      <c r="E20" s="1" t="s">
        <v>25</v>
      </c>
      <c r="F20" s="1" t="s">
        <v>25</v>
      </c>
      <c r="G20" s="1" t="s">
        <v>25</v>
      </c>
    </row>
    <row r="21" spans="1:7" x14ac:dyDescent="0.25">
      <c r="A21" s="1" t="s">
        <v>26</v>
      </c>
      <c r="B21" s="1" t="s">
        <v>26</v>
      </c>
      <c r="C21" s="1" t="s">
        <v>26</v>
      </c>
      <c r="D21" s="1" t="s">
        <v>26</v>
      </c>
      <c r="E21" s="1" t="s">
        <v>26</v>
      </c>
      <c r="F21" s="1" t="s">
        <v>26</v>
      </c>
      <c r="G21" s="1" t="s">
        <v>26</v>
      </c>
    </row>
    <row r="22" spans="1:7" x14ac:dyDescent="0.25">
      <c r="A22" s="1" t="s">
        <v>27</v>
      </c>
      <c r="B22" s="1" t="s">
        <v>27</v>
      </c>
      <c r="C22" s="1" t="s">
        <v>27</v>
      </c>
      <c r="D22" s="1" t="s">
        <v>27</v>
      </c>
      <c r="E22" s="1" t="s">
        <v>27</v>
      </c>
      <c r="F22" s="1" t="s">
        <v>27</v>
      </c>
      <c r="G22" s="1" t="s">
        <v>27</v>
      </c>
    </row>
    <row r="23" spans="1:7" x14ac:dyDescent="0.25">
      <c r="A23" s="1" t="s">
        <v>28</v>
      </c>
      <c r="B23" s="1" t="s">
        <v>28</v>
      </c>
      <c r="C23" s="1" t="s">
        <v>28</v>
      </c>
      <c r="D23" s="1" t="s">
        <v>28</v>
      </c>
      <c r="E23" s="1" t="s">
        <v>28</v>
      </c>
      <c r="F23" s="1" t="s">
        <v>28</v>
      </c>
      <c r="G23" s="1" t="s">
        <v>28</v>
      </c>
    </row>
    <row r="24" spans="1:7" x14ac:dyDescent="0.25">
      <c r="A24" s="1" t="s">
        <v>29</v>
      </c>
      <c r="B24" s="1" t="s">
        <v>29</v>
      </c>
      <c r="C24" s="1" t="s">
        <v>29</v>
      </c>
      <c r="D24" s="1" t="s">
        <v>29</v>
      </c>
      <c r="E24" s="1" t="s">
        <v>29</v>
      </c>
      <c r="F24" s="1" t="s">
        <v>29</v>
      </c>
      <c r="G24" s="1" t="s">
        <v>29</v>
      </c>
    </row>
    <row r="25" spans="1:7" x14ac:dyDescent="0.25">
      <c r="A25" s="1" t="s">
        <v>30</v>
      </c>
      <c r="B25" s="1" t="s">
        <v>30</v>
      </c>
      <c r="C25" s="1" t="s">
        <v>30</v>
      </c>
      <c r="D25" s="1" t="s">
        <v>30</v>
      </c>
      <c r="E25" s="1" t="s">
        <v>30</v>
      </c>
      <c r="F25" s="1" t="s">
        <v>30</v>
      </c>
      <c r="G25" s="1" t="s">
        <v>30</v>
      </c>
    </row>
    <row r="26" spans="1:7" x14ac:dyDescent="0.25">
      <c r="A26" s="1" t="s">
        <v>31</v>
      </c>
      <c r="B26" s="1" t="s">
        <v>31</v>
      </c>
      <c r="C26" s="1" t="s">
        <v>31</v>
      </c>
      <c r="D26" s="1" t="s">
        <v>31</v>
      </c>
      <c r="E26" s="1" t="s">
        <v>31</v>
      </c>
      <c r="F26" s="1" t="s">
        <v>31</v>
      </c>
      <c r="G26" s="1" t="s">
        <v>31</v>
      </c>
    </row>
    <row r="27" spans="1:7" x14ac:dyDescent="0.25">
      <c r="A27" s="1" t="s">
        <v>32</v>
      </c>
      <c r="B27" s="1" t="s">
        <v>32</v>
      </c>
      <c r="C27" s="1" t="s">
        <v>32</v>
      </c>
      <c r="D27" s="1" t="s">
        <v>32</v>
      </c>
      <c r="E27" s="1" t="s">
        <v>32</v>
      </c>
      <c r="F27" s="1" t="s">
        <v>32</v>
      </c>
      <c r="G27" s="1" t="s">
        <v>32</v>
      </c>
    </row>
    <row r="28" spans="1:7" x14ac:dyDescent="0.25">
      <c r="A28" s="1" t="s">
        <v>33</v>
      </c>
      <c r="B28" s="1" t="s">
        <v>33</v>
      </c>
      <c r="C28" s="1" t="s">
        <v>33</v>
      </c>
      <c r="D28" s="1" t="s">
        <v>33</v>
      </c>
      <c r="E28" s="1" t="s">
        <v>33</v>
      </c>
      <c r="F28" s="1" t="s">
        <v>33</v>
      </c>
      <c r="G28" s="1" t="s">
        <v>33</v>
      </c>
    </row>
    <row r="29" spans="1:7" x14ac:dyDescent="0.25">
      <c r="A29" s="1" t="s">
        <v>34</v>
      </c>
      <c r="B29" s="1" t="s">
        <v>34</v>
      </c>
      <c r="C29" s="1" t="s">
        <v>34</v>
      </c>
      <c r="D29" s="1" t="s">
        <v>34</v>
      </c>
      <c r="E29" s="1" t="s">
        <v>34</v>
      </c>
      <c r="F29" s="1" t="s">
        <v>34</v>
      </c>
      <c r="G29" s="1" t="s">
        <v>34</v>
      </c>
    </row>
    <row r="30" spans="1:7" x14ac:dyDescent="0.25">
      <c r="A30" s="1" t="s">
        <v>35</v>
      </c>
      <c r="B30" s="1" t="s">
        <v>35</v>
      </c>
      <c r="C30" s="1" t="s">
        <v>35</v>
      </c>
      <c r="D30" s="1" t="s">
        <v>35</v>
      </c>
      <c r="E30" s="1" t="s">
        <v>35</v>
      </c>
      <c r="F30" s="1" t="s">
        <v>35</v>
      </c>
      <c r="G30" s="1" t="s">
        <v>35</v>
      </c>
    </row>
    <row r="31" spans="1:7" x14ac:dyDescent="0.25">
      <c r="A31" s="1" t="s">
        <v>36</v>
      </c>
      <c r="B31" s="1" t="s">
        <v>36</v>
      </c>
      <c r="C31" s="1" t="s">
        <v>36</v>
      </c>
      <c r="D31" s="1" t="s">
        <v>36</v>
      </c>
      <c r="E31" s="1" t="s">
        <v>36</v>
      </c>
      <c r="F31" s="1" t="s">
        <v>36</v>
      </c>
      <c r="G31" s="1" t="s">
        <v>36</v>
      </c>
    </row>
    <row r="32" spans="1:7" x14ac:dyDescent="0.25">
      <c r="A32" s="1" t="s">
        <v>37</v>
      </c>
      <c r="B32" s="1" t="s">
        <v>37</v>
      </c>
      <c r="C32" s="1" t="s">
        <v>37</v>
      </c>
      <c r="D32" s="1" t="s">
        <v>37</v>
      </c>
      <c r="E32" s="1" t="s">
        <v>37</v>
      </c>
      <c r="F32" s="1" t="s">
        <v>37</v>
      </c>
      <c r="G32" s="1" t="s">
        <v>37</v>
      </c>
    </row>
    <row r="33" spans="1:7" x14ac:dyDescent="0.25">
      <c r="A33" s="1" t="s">
        <v>38</v>
      </c>
      <c r="B33" s="1" t="s">
        <v>38</v>
      </c>
      <c r="C33" s="1" t="s">
        <v>38</v>
      </c>
      <c r="D33" s="1" t="s">
        <v>38</v>
      </c>
      <c r="E33" s="1" t="s">
        <v>38</v>
      </c>
      <c r="F33" s="1" t="s">
        <v>38</v>
      </c>
      <c r="G33" s="1" t="s">
        <v>38</v>
      </c>
    </row>
    <row r="34" spans="1:7" x14ac:dyDescent="0.25">
      <c r="A34" s="1" t="s">
        <v>39</v>
      </c>
      <c r="B34" s="1" t="s">
        <v>39</v>
      </c>
      <c r="C34" s="1" t="s">
        <v>39</v>
      </c>
      <c r="D34" s="1" t="s">
        <v>39</v>
      </c>
      <c r="E34" s="1" t="s">
        <v>39</v>
      </c>
      <c r="F34" s="1" t="s">
        <v>39</v>
      </c>
      <c r="G34" s="1" t="s">
        <v>39</v>
      </c>
    </row>
    <row r="35" spans="1:7" x14ac:dyDescent="0.25">
      <c r="A35" s="1" t="s">
        <v>40</v>
      </c>
      <c r="B35" s="1" t="s">
        <v>40</v>
      </c>
      <c r="C35" s="1" t="s">
        <v>40</v>
      </c>
      <c r="D35" s="1" t="s">
        <v>40</v>
      </c>
      <c r="E35" s="1" t="s">
        <v>40</v>
      </c>
      <c r="F35" s="1" t="s">
        <v>40</v>
      </c>
      <c r="G35" s="1" t="s">
        <v>40</v>
      </c>
    </row>
    <row r="36" spans="1:7" x14ac:dyDescent="0.25">
      <c r="A36" s="1" t="s">
        <v>41</v>
      </c>
      <c r="B36" s="1" t="s">
        <v>41</v>
      </c>
      <c r="C36" s="1" t="s">
        <v>41</v>
      </c>
      <c r="D36" s="1" t="s">
        <v>41</v>
      </c>
      <c r="E36" s="1" t="s">
        <v>41</v>
      </c>
      <c r="F36" s="1" t="s">
        <v>41</v>
      </c>
      <c r="G36" s="1" t="s">
        <v>41</v>
      </c>
    </row>
    <row r="37" spans="1:7" x14ac:dyDescent="0.25">
      <c r="A37" s="1" t="s">
        <v>42</v>
      </c>
      <c r="B37" s="1" t="s">
        <v>42</v>
      </c>
      <c r="C37" s="1" t="s">
        <v>42</v>
      </c>
      <c r="D37" s="1" t="s">
        <v>42</v>
      </c>
      <c r="E37" s="1" t="s">
        <v>42</v>
      </c>
      <c r="F37" s="1" t="s">
        <v>42</v>
      </c>
      <c r="G37" s="1" t="s">
        <v>42</v>
      </c>
    </row>
    <row r="38" spans="1:7" x14ac:dyDescent="0.25">
      <c r="A38" s="1" t="s">
        <v>43</v>
      </c>
      <c r="B38" s="1" t="s">
        <v>43</v>
      </c>
      <c r="C38" s="1" t="s">
        <v>43</v>
      </c>
      <c r="D38" s="1" t="s">
        <v>43</v>
      </c>
      <c r="E38" s="1" t="s">
        <v>43</v>
      </c>
      <c r="F38" s="1" t="s">
        <v>43</v>
      </c>
      <c r="G38" s="1" t="s">
        <v>43</v>
      </c>
    </row>
    <row r="39" spans="1:7" x14ac:dyDescent="0.25">
      <c r="A39" s="1" t="s">
        <v>44</v>
      </c>
      <c r="B39" s="1" t="s">
        <v>44</v>
      </c>
      <c r="C39" s="1" t="s">
        <v>44</v>
      </c>
      <c r="D39" s="1" t="s">
        <v>44</v>
      </c>
      <c r="E39" s="1" t="s">
        <v>44</v>
      </c>
      <c r="F39" s="1" t="s">
        <v>44</v>
      </c>
      <c r="G39" s="1" t="s">
        <v>44</v>
      </c>
    </row>
    <row r="40" spans="1:7" x14ac:dyDescent="0.25">
      <c r="A40" s="1" t="s">
        <v>45</v>
      </c>
      <c r="B40" s="1" t="s">
        <v>45</v>
      </c>
      <c r="C40" s="1" t="s">
        <v>45</v>
      </c>
      <c r="D40" s="1" t="s">
        <v>45</v>
      </c>
      <c r="E40" s="1" t="s">
        <v>45</v>
      </c>
      <c r="F40" s="1" t="s">
        <v>45</v>
      </c>
      <c r="G40" s="1" t="s">
        <v>45</v>
      </c>
    </row>
    <row r="41" spans="1:7" x14ac:dyDescent="0.25">
      <c r="A41" s="1" t="s">
        <v>46</v>
      </c>
      <c r="B41" s="1" t="s">
        <v>46</v>
      </c>
      <c r="C41" s="1" t="s">
        <v>46</v>
      </c>
      <c r="D41" s="1" t="s">
        <v>46</v>
      </c>
      <c r="E41" s="1" t="s">
        <v>46</v>
      </c>
      <c r="F41" s="1" t="s">
        <v>46</v>
      </c>
      <c r="G41" s="1" t="s">
        <v>46</v>
      </c>
    </row>
    <row r="42" spans="1:7" x14ac:dyDescent="0.25">
      <c r="A42" s="1" t="s">
        <v>47</v>
      </c>
      <c r="B42" s="1" t="s">
        <v>47</v>
      </c>
      <c r="C42" s="1" t="s">
        <v>47</v>
      </c>
      <c r="D42" s="1" t="s">
        <v>47</v>
      </c>
      <c r="E42" s="1" t="s">
        <v>47</v>
      </c>
      <c r="F42" s="1" t="s">
        <v>47</v>
      </c>
      <c r="G42" s="1" t="s">
        <v>47</v>
      </c>
    </row>
    <row r="43" spans="1:7" x14ac:dyDescent="0.25">
      <c r="A43" s="1" t="s">
        <v>48</v>
      </c>
      <c r="B43" s="1" t="s">
        <v>48</v>
      </c>
      <c r="C43" s="1" t="s">
        <v>48</v>
      </c>
      <c r="D43" s="1" t="s">
        <v>48</v>
      </c>
      <c r="E43" s="1" t="s">
        <v>48</v>
      </c>
      <c r="F43" s="1" t="s">
        <v>48</v>
      </c>
      <c r="G43" s="1" t="s">
        <v>48</v>
      </c>
    </row>
    <row r="44" spans="1:7" x14ac:dyDescent="0.25">
      <c r="A44" s="1" t="s">
        <v>49</v>
      </c>
      <c r="B44" s="1" t="s">
        <v>49</v>
      </c>
      <c r="C44" s="1" t="s">
        <v>49</v>
      </c>
      <c r="D44" s="1" t="s">
        <v>49</v>
      </c>
      <c r="E44" s="1" t="s">
        <v>49</v>
      </c>
      <c r="F44" s="1" t="s">
        <v>49</v>
      </c>
      <c r="G44" s="1" t="s">
        <v>49</v>
      </c>
    </row>
    <row r="45" spans="1:7" x14ac:dyDescent="0.25">
      <c r="A45" s="1" t="s">
        <v>50</v>
      </c>
      <c r="B45" s="1" t="s">
        <v>50</v>
      </c>
      <c r="C45" s="1" t="s">
        <v>50</v>
      </c>
      <c r="D45" s="1" t="s">
        <v>50</v>
      </c>
      <c r="E45" s="1" t="s">
        <v>50</v>
      </c>
      <c r="F45" s="1" t="s">
        <v>50</v>
      </c>
      <c r="G45" s="1" t="s">
        <v>50</v>
      </c>
    </row>
    <row r="46" spans="1:7" x14ac:dyDescent="0.25">
      <c r="A46" s="1" t="s">
        <v>51</v>
      </c>
      <c r="B46" s="1" t="s">
        <v>51</v>
      </c>
      <c r="C46" s="1" t="s">
        <v>51</v>
      </c>
      <c r="D46" s="1" t="s">
        <v>51</v>
      </c>
      <c r="E46" s="1" t="s">
        <v>51</v>
      </c>
      <c r="F46" s="1" t="s">
        <v>51</v>
      </c>
      <c r="G46" s="1" t="s">
        <v>51</v>
      </c>
    </row>
    <row r="47" spans="1:7" x14ac:dyDescent="0.25">
      <c r="A47" s="1" t="s">
        <v>52</v>
      </c>
      <c r="B47" s="1" t="s">
        <v>52</v>
      </c>
      <c r="C47" s="1" t="s">
        <v>52</v>
      </c>
      <c r="D47" s="1" t="s">
        <v>52</v>
      </c>
      <c r="E47" s="1" t="s">
        <v>52</v>
      </c>
      <c r="F47" s="1" t="s">
        <v>52</v>
      </c>
      <c r="G47" s="1" t="s">
        <v>52</v>
      </c>
    </row>
    <row r="48" spans="1:7" x14ac:dyDescent="0.25">
      <c r="A48" s="1" t="s">
        <v>53</v>
      </c>
      <c r="B48" s="1" t="s">
        <v>53</v>
      </c>
      <c r="C48" s="1" t="s">
        <v>53</v>
      </c>
      <c r="D48" s="1" t="s">
        <v>53</v>
      </c>
      <c r="E48" s="1" t="s">
        <v>53</v>
      </c>
      <c r="F48" s="1" t="s">
        <v>53</v>
      </c>
      <c r="G48" s="1" t="s">
        <v>53</v>
      </c>
    </row>
    <row r="49" spans="1:7" x14ac:dyDescent="0.25">
      <c r="A49" s="1" t="s">
        <v>54</v>
      </c>
      <c r="B49" s="1" t="s">
        <v>54</v>
      </c>
      <c r="C49" s="1" t="s">
        <v>54</v>
      </c>
      <c r="D49" s="1" t="s">
        <v>54</v>
      </c>
      <c r="E49" s="1" t="s">
        <v>54</v>
      </c>
      <c r="F49" s="1" t="s">
        <v>54</v>
      </c>
      <c r="G49" s="1" t="s">
        <v>54</v>
      </c>
    </row>
    <row r="50" spans="1:7" x14ac:dyDescent="0.25">
      <c r="A50" s="1" t="s">
        <v>55</v>
      </c>
      <c r="B50" s="1" t="s">
        <v>55</v>
      </c>
      <c r="C50" s="1" t="s">
        <v>55</v>
      </c>
      <c r="D50" s="1" t="s">
        <v>55</v>
      </c>
      <c r="E50" s="1" t="s">
        <v>55</v>
      </c>
      <c r="F50" s="1" t="s">
        <v>55</v>
      </c>
      <c r="G50" s="1" t="s">
        <v>55</v>
      </c>
    </row>
    <row r="51" spans="1:7" x14ac:dyDescent="0.25">
      <c r="A51" s="1" t="s">
        <v>56</v>
      </c>
      <c r="B51" s="1" t="s">
        <v>56</v>
      </c>
      <c r="C51" s="1" t="s">
        <v>56</v>
      </c>
      <c r="D51" s="1" t="s">
        <v>56</v>
      </c>
      <c r="E51" s="1" t="s">
        <v>56</v>
      </c>
      <c r="F51" s="1" t="s">
        <v>56</v>
      </c>
      <c r="G51" s="1" t="s">
        <v>56</v>
      </c>
    </row>
    <row r="52" spans="1:7" x14ac:dyDescent="0.25">
      <c r="A52" s="1" t="s">
        <v>57</v>
      </c>
      <c r="B52" s="1" t="s">
        <v>57</v>
      </c>
      <c r="C52" s="1" t="s">
        <v>57</v>
      </c>
      <c r="D52" s="1" t="s">
        <v>57</v>
      </c>
      <c r="E52" s="1" t="s">
        <v>57</v>
      </c>
      <c r="F52" s="1" t="s">
        <v>57</v>
      </c>
      <c r="G52" s="1" t="s">
        <v>57</v>
      </c>
    </row>
    <row r="53" spans="1:7" x14ac:dyDescent="0.25">
      <c r="A53" s="1" t="s">
        <v>58</v>
      </c>
      <c r="B53" s="1" t="s">
        <v>58</v>
      </c>
      <c r="C53" s="1" t="s">
        <v>58</v>
      </c>
      <c r="D53" s="1" t="s">
        <v>58</v>
      </c>
      <c r="E53" s="1" t="s">
        <v>58</v>
      </c>
      <c r="F53" s="1" t="s">
        <v>58</v>
      </c>
      <c r="G53" s="1" t="s">
        <v>58</v>
      </c>
    </row>
    <row r="54" spans="1:7" x14ac:dyDescent="0.25">
      <c r="A54" s="1" t="s">
        <v>59</v>
      </c>
      <c r="B54" s="1" t="s">
        <v>59</v>
      </c>
      <c r="C54" s="1" t="s">
        <v>59</v>
      </c>
      <c r="D54" s="1" t="s">
        <v>59</v>
      </c>
      <c r="E54" s="1" t="s">
        <v>59</v>
      </c>
      <c r="F54" s="1" t="s">
        <v>59</v>
      </c>
      <c r="G54" s="1" t="s">
        <v>59</v>
      </c>
    </row>
    <row r="55" spans="1:7" x14ac:dyDescent="0.25">
      <c r="A55" s="1" t="s">
        <v>60</v>
      </c>
      <c r="B55" s="1" t="s">
        <v>60</v>
      </c>
      <c r="C55" s="1" t="s">
        <v>60</v>
      </c>
      <c r="D55" s="1" t="s">
        <v>60</v>
      </c>
      <c r="E55" s="1" t="s">
        <v>60</v>
      </c>
      <c r="F55" s="1" t="s">
        <v>60</v>
      </c>
      <c r="G55" s="1" t="s">
        <v>60</v>
      </c>
    </row>
    <row r="56" spans="1:7" x14ac:dyDescent="0.25">
      <c r="A56" s="1" t="s">
        <v>61</v>
      </c>
      <c r="B56" s="1" t="s">
        <v>61</v>
      </c>
      <c r="C56" s="1" t="s">
        <v>61</v>
      </c>
      <c r="D56" s="1" t="s">
        <v>61</v>
      </c>
      <c r="E56" s="1" t="s">
        <v>61</v>
      </c>
      <c r="F56" s="1" t="s">
        <v>61</v>
      </c>
      <c r="G56" s="1" t="s">
        <v>61</v>
      </c>
    </row>
    <row r="57" spans="1:7" x14ac:dyDescent="0.25">
      <c r="A57" s="1" t="s">
        <v>62</v>
      </c>
      <c r="B57" s="1" t="s">
        <v>62</v>
      </c>
      <c r="C57" s="1" t="s">
        <v>62</v>
      </c>
      <c r="D57" s="1" t="s">
        <v>62</v>
      </c>
      <c r="E57" s="1" t="s">
        <v>62</v>
      </c>
      <c r="F57" s="1" t="s">
        <v>62</v>
      </c>
      <c r="G57" s="1" t="s">
        <v>62</v>
      </c>
    </row>
    <row r="58" spans="1:7" x14ac:dyDescent="0.25">
      <c r="A58" s="1" t="s">
        <v>63</v>
      </c>
      <c r="B58" s="1" t="s">
        <v>63</v>
      </c>
      <c r="C58" s="1" t="s">
        <v>63</v>
      </c>
      <c r="D58" s="1" t="s">
        <v>63</v>
      </c>
      <c r="E58" s="1" t="s">
        <v>63</v>
      </c>
      <c r="F58" s="1" t="s">
        <v>63</v>
      </c>
      <c r="G58" s="1" t="s">
        <v>63</v>
      </c>
    </row>
    <row r="59" spans="1:7" x14ac:dyDescent="0.25">
      <c r="A59" s="1" t="s">
        <v>64</v>
      </c>
      <c r="B59" s="1" t="s">
        <v>64</v>
      </c>
      <c r="C59" s="1" t="s">
        <v>64</v>
      </c>
      <c r="D59" s="1" t="s">
        <v>64</v>
      </c>
      <c r="E59" s="1" t="s">
        <v>64</v>
      </c>
      <c r="F59" s="1" t="s">
        <v>64</v>
      </c>
      <c r="G59" s="1" t="s">
        <v>64</v>
      </c>
    </row>
    <row r="60" spans="1:7" x14ac:dyDescent="0.25">
      <c r="A60" s="1" t="s">
        <v>65</v>
      </c>
      <c r="B60" s="1" t="s">
        <v>65</v>
      </c>
      <c r="C60" s="1" t="s">
        <v>65</v>
      </c>
      <c r="D60" s="1" t="s">
        <v>65</v>
      </c>
      <c r="E60" s="1" t="s">
        <v>65</v>
      </c>
      <c r="F60" s="1" t="s">
        <v>65</v>
      </c>
      <c r="G60" s="1" t="s">
        <v>65</v>
      </c>
    </row>
    <row r="61" spans="1:7" x14ac:dyDescent="0.25">
      <c r="A61" s="1" t="s">
        <v>66</v>
      </c>
      <c r="B61" s="1" t="s">
        <v>66</v>
      </c>
      <c r="C61" s="1" t="s">
        <v>66</v>
      </c>
      <c r="D61" s="1" t="s">
        <v>66</v>
      </c>
      <c r="E61" s="1" t="s">
        <v>66</v>
      </c>
      <c r="F61" s="1" t="s">
        <v>66</v>
      </c>
      <c r="G61" s="1" t="s">
        <v>66</v>
      </c>
    </row>
    <row r="62" spans="1:7" x14ac:dyDescent="0.25">
      <c r="A62" s="1" t="s">
        <v>67</v>
      </c>
      <c r="B62" s="1" t="s">
        <v>67</v>
      </c>
      <c r="C62" s="1" t="s">
        <v>67</v>
      </c>
      <c r="D62" s="1" t="s">
        <v>67</v>
      </c>
      <c r="E62" s="1" t="s">
        <v>67</v>
      </c>
      <c r="F62" s="1" t="s">
        <v>67</v>
      </c>
      <c r="G62" s="1" t="s">
        <v>67</v>
      </c>
    </row>
  </sheetData>
  <pageMargins left="0.7" right="0.7" top="0.75" bottom="0.75" header="0.3" footer="0.3"/>
  <customProperties>
    <customPr name="CafeStyleVersion" r:id="rId1"/>
    <customPr name="LastTupleSet_COR_Mappings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showRowColHeaders="0" tabSelected="1" topLeftCell="C14" workbookViewId="0">
      <selection activeCell="C37" sqref="C37"/>
    </sheetView>
  </sheetViews>
  <sheetFormatPr defaultRowHeight="15" x14ac:dyDescent="0.25"/>
  <cols>
    <col min="1" max="1" width="3.5703125" hidden="1" customWidth="1"/>
    <col min="2" max="2" width="10.5703125" hidden="1" customWidth="1"/>
    <col min="3" max="3" width="25.7109375" customWidth="1"/>
    <col min="4" max="4" width="13.42578125" bestFit="1" customWidth="1"/>
    <col min="5" max="5" width="13" customWidth="1"/>
    <col min="6" max="6" width="16.28515625" customWidth="1"/>
    <col min="7" max="8" width="11.140625" bestFit="1" customWidth="1"/>
  </cols>
  <sheetData>
    <row r="1" spans="1:10" s="34" customFormat="1" hidden="1" x14ac:dyDescent="0.25">
      <c r="A1"/>
      <c r="B1" s="1" t="s">
        <v>0</v>
      </c>
      <c r="C1"/>
      <c r="D1"/>
      <c r="E1"/>
      <c r="F1"/>
      <c r="G1"/>
      <c r="H1"/>
      <c r="I1"/>
      <c r="J1"/>
    </row>
    <row r="2" spans="1:10" s="37" customFormat="1" ht="14.25" hidden="1" x14ac:dyDescent="0.25">
      <c r="A2" s="2"/>
      <c r="B2" s="2">
        <v>0</v>
      </c>
      <c r="C2" s="3"/>
      <c r="D2" s="4"/>
      <c r="E2" s="4"/>
      <c r="F2" s="4"/>
      <c r="G2" s="4"/>
      <c r="H2" s="4"/>
      <c r="I2" s="2"/>
      <c r="J2" s="2"/>
    </row>
    <row r="3" spans="1:10" s="35" customFormat="1" hidden="1" thickBot="1" x14ac:dyDescent="0.3">
      <c r="A3" s="5"/>
      <c r="B3" s="5">
        <v>1</v>
      </c>
      <c r="C3" s="6"/>
      <c r="D3" s="6"/>
      <c r="E3" s="6"/>
      <c r="F3" s="6"/>
      <c r="G3" s="6"/>
      <c r="H3" s="27"/>
      <c r="I3" s="28"/>
      <c r="J3" s="28"/>
    </row>
    <row r="4" spans="1:10" s="36" customFormat="1" hidden="1" thickBot="1" x14ac:dyDescent="0.3">
      <c r="A4" s="7"/>
      <c r="B4" s="7">
        <v>2</v>
      </c>
      <c r="C4" s="8"/>
      <c r="D4" s="6"/>
      <c r="E4" s="6"/>
      <c r="F4" s="6"/>
      <c r="G4" s="6"/>
      <c r="H4" s="27"/>
      <c r="I4" s="28"/>
      <c r="J4" s="28"/>
    </row>
    <row r="5" spans="1:10" s="30" customFormat="1" hidden="1" thickBot="1" x14ac:dyDescent="0.3">
      <c r="A5" s="9"/>
      <c r="B5" s="9">
        <v>3</v>
      </c>
      <c r="C5" s="10"/>
      <c r="D5" s="6"/>
      <c r="E5" s="6"/>
      <c r="F5" s="6"/>
      <c r="G5" s="6"/>
      <c r="H5" s="27"/>
      <c r="I5" s="28"/>
      <c r="J5" s="28"/>
    </row>
    <row r="6" spans="1:10" s="31" customFormat="1" hidden="1" thickBot="1" x14ac:dyDescent="0.3">
      <c r="A6" s="11"/>
      <c r="B6" s="11">
        <v>4</v>
      </c>
      <c r="C6" s="12"/>
      <c r="D6" s="6"/>
      <c r="E6" s="6"/>
      <c r="F6" s="6"/>
      <c r="G6" s="6"/>
      <c r="H6" s="27"/>
      <c r="I6" s="28"/>
      <c r="J6" s="28"/>
    </row>
    <row r="7" spans="1:10" s="32" customFormat="1" hidden="1" thickBot="1" x14ac:dyDescent="0.3">
      <c r="A7" s="13"/>
      <c r="B7" s="13">
        <v>5</v>
      </c>
      <c r="C7" s="14"/>
      <c r="D7" s="6"/>
      <c r="E7" s="6"/>
      <c r="F7" s="6"/>
      <c r="G7" s="6"/>
      <c r="H7" s="27"/>
      <c r="I7" s="28"/>
      <c r="J7" s="28"/>
    </row>
    <row r="8" spans="1:10" s="33" customFormat="1" hidden="1" thickBot="1" x14ac:dyDescent="0.3">
      <c r="A8" s="16"/>
      <c r="B8" s="15" t="s">
        <v>1</v>
      </c>
      <c r="C8" s="17"/>
      <c r="D8" s="6"/>
      <c r="E8" s="6"/>
      <c r="F8" s="6"/>
      <c r="G8" s="6"/>
      <c r="H8" s="27"/>
      <c r="I8" s="28"/>
      <c r="J8" s="28"/>
    </row>
    <row r="9" spans="1:10" s="29" customFormat="1" hidden="1" thickBot="1" x14ac:dyDescent="0.3">
      <c r="A9" s="19"/>
      <c r="B9" s="18" t="s">
        <v>2</v>
      </c>
      <c r="C9" s="20"/>
      <c r="D9" s="6"/>
      <c r="E9" s="6"/>
      <c r="F9" s="6"/>
      <c r="G9" s="6"/>
      <c r="H9" s="27"/>
      <c r="I9" s="28"/>
      <c r="J9" s="28"/>
    </row>
    <row r="10" spans="1:10" s="34" customFormat="1" hidden="1" x14ac:dyDescent="0.25">
      <c r="A10"/>
      <c r="B10" s="1" t="s">
        <v>3</v>
      </c>
      <c r="C10"/>
      <c r="D10"/>
      <c r="E10"/>
      <c r="F10"/>
      <c r="G10"/>
      <c r="H10"/>
      <c r="I10"/>
      <c r="J10"/>
    </row>
    <row r="11" spans="1:10" hidden="1" x14ac:dyDescent="0.25">
      <c r="C11" s="1" t="s">
        <v>77</v>
      </c>
    </row>
    <row r="12" spans="1:10" hidden="1" x14ac:dyDescent="0.25">
      <c r="C12" t="str">
        <f>_xll.TM1RPTVIEW("CPA:Bank 360 Analysis:47045204",0,_xll.TM1RPTTITLE("CPA:Region",$F$23),_xll.TM1RPTTITLE("CPA:Version",$F$24),_xll.TM1RPTTITLE("CPA:Products",$F$25),_xll.TM1RPTTITLE("CPA:Clients",$F$26),TM1RPTFMTRNG,TM1RPTFMTIDCOL)</f>
        <v>CPA:Bank 360 Analysis:47045204</v>
      </c>
    </row>
    <row r="13" spans="1:10" hidden="1" x14ac:dyDescent="0.25"/>
    <row r="23" spans="1:17" x14ac:dyDescent="0.25">
      <c r="E23" s="23" t="s">
        <v>4</v>
      </c>
      <c r="F23" s="26" t="str">
        <f>_xll.SUBNM("CPA:Region","","World")</f>
        <v>World</v>
      </c>
    </row>
    <row r="24" spans="1:17" x14ac:dyDescent="0.25">
      <c r="E24" s="23" t="s">
        <v>6</v>
      </c>
      <c r="F24" s="26" t="str">
        <f>_xll.SUBNM("CPA:Version","","Budget")</f>
        <v>Budget</v>
      </c>
    </row>
    <row r="25" spans="1:17" x14ac:dyDescent="0.25">
      <c r="E25" s="23" t="s">
        <v>78</v>
      </c>
      <c r="F25" s="24" t="str">
        <f>_xll.SUBNM("CPA:Products","Default","Total Products","Alias")</f>
        <v>Total Products</v>
      </c>
    </row>
    <row r="26" spans="1:17" s="34" customFormat="1" x14ac:dyDescent="0.25">
      <c r="A26"/>
      <c r="B26"/>
      <c r="C26"/>
      <c r="D26"/>
      <c r="E26" s="23" t="s">
        <v>5</v>
      </c>
      <c r="F26" s="26" t="str">
        <f>_xll.SUBNM("CPA:Clients","","Total Clients")</f>
        <v>Total Clients</v>
      </c>
      <c r="G26"/>
      <c r="H26"/>
      <c r="I26"/>
      <c r="J26"/>
      <c r="K26"/>
      <c r="L26"/>
      <c r="M26"/>
      <c r="N26"/>
      <c r="O26"/>
      <c r="P26"/>
      <c r="Q26"/>
    </row>
    <row r="27" spans="1:17" s="34" customFormat="1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</row>
    <row r="28" spans="1:17" s="34" customFormat="1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</row>
    <row r="29" spans="1:17" s="34" customFormat="1" ht="15.75" thickBot="1" x14ac:dyDescent="0.3">
      <c r="A29"/>
      <c r="B29"/>
      <c r="C29"/>
      <c r="D29" s="21" t="s">
        <v>7</v>
      </c>
      <c r="E29" s="21" t="s">
        <v>73</v>
      </c>
      <c r="F29" s="21" t="s">
        <v>74</v>
      </c>
      <c r="G29" s="21" t="s">
        <v>75</v>
      </c>
      <c r="H29" s="21" t="s">
        <v>76</v>
      </c>
      <c r="I29"/>
      <c r="J29"/>
      <c r="K29"/>
      <c r="L29"/>
      <c r="M29"/>
      <c r="N29"/>
      <c r="O29"/>
      <c r="P29"/>
    </row>
    <row r="30" spans="1:17" s="29" customFormat="1" thickBot="1" x14ac:dyDescent="0.3">
      <c r="A30" s="19"/>
      <c r="B30" s="18" t="str">
        <f>IF(_xll.TM1RPTELISCONSOLIDATED($C$30,$C30),IF(_xll.TM1RPTELLEV($C$30,$C30)&lt;=5,_xll.TM1RPTELLEV($C$30,$C30),"Default"),"Leaf")</f>
        <v>Leaf</v>
      </c>
      <c r="C30" s="22" t="str">
        <f>_xll.TM1RPTROW($C$12,"CPA:Measures",,,,,C$11)</f>
        <v>Interest Income</v>
      </c>
      <c r="D30" s="6">
        <f>_xll.DBRW($C$12,$F$23,$F$25,$F$26,D$29,$F$24,$C30)</f>
        <v>1023330029.214017</v>
      </c>
      <c r="E30" s="6">
        <f>_xll.DBRW($C$12,$F$23,$F$25,$F$26,E$29,$F$24,$C30)</f>
        <v>255853495.1179024</v>
      </c>
      <c r="F30" s="6">
        <f>_xll.DBRW($C$12,$F$23,$F$25,$F$26,F$29,$F$24,$C30)</f>
        <v>255825511.36537141</v>
      </c>
      <c r="G30" s="6">
        <f>_xll.DBRW($C$12,$F$23,$F$25,$F$26,G$29,$F$24,$C30)</f>
        <v>255825511.36537141</v>
      </c>
      <c r="H30" s="27">
        <f>_xll.DBRW($C$12,$F$23,$F$25,$F$26,H$29,$F$24,$C30)</f>
        <v>255825511.36537141</v>
      </c>
      <c r="I30" s="28"/>
      <c r="J30" s="28"/>
    </row>
    <row r="31" spans="1:17" s="29" customFormat="1" thickBot="1" x14ac:dyDescent="0.3">
      <c r="A31" s="19"/>
      <c r="B31" s="18" t="str">
        <f>IF(_xll.TM1RPTELISCONSOLIDATED($C$30,$C31),IF(_xll.TM1RPTELLEV($C$30,$C31)&lt;=5,_xll.TM1RPTELLEV($C$30,$C31),"Default"),"Leaf")</f>
        <v>Leaf</v>
      </c>
      <c r="C31" s="25" t="s">
        <v>69</v>
      </c>
      <c r="D31" s="6">
        <f>_xll.DBRW($C$12,$F$23,$F$25,$F$26,D$29,$F$24,$C31)</f>
        <v>99999999.999994397</v>
      </c>
      <c r="E31" s="6">
        <f>_xll.DBRW($C$12,$F$23,$F$25,$F$26,E$29,$F$24,$C31)</f>
        <v>24999999.999998599</v>
      </c>
      <c r="F31" s="6">
        <f>_xll.DBRW($C$12,$F$23,$F$25,$F$26,F$29,$F$24,$C31)</f>
        <v>24999999.999998599</v>
      </c>
      <c r="G31" s="6">
        <f>_xll.DBRW($C$12,$F$23,$F$25,$F$26,G$29,$F$24,$C31)</f>
        <v>24999999.999998599</v>
      </c>
      <c r="H31" s="27">
        <f>_xll.DBRW($C$12,$F$23,$F$25,$F$26,H$29,$F$24,$C31)</f>
        <v>24999999.999998599</v>
      </c>
      <c r="I31" s="28"/>
      <c r="J31" s="28"/>
    </row>
    <row r="32" spans="1:17" s="29" customFormat="1" thickBot="1" x14ac:dyDescent="0.3">
      <c r="A32" s="19"/>
      <c r="B32" s="18" t="str">
        <f>IF(_xll.TM1RPTELISCONSOLIDATED($C$30,$C32),IF(_xll.TM1RPTELLEV($C$30,$C32)&lt;=5,_xll.TM1RPTELLEV($C$30,$C32),"Default"),"Leaf")</f>
        <v>Leaf</v>
      </c>
      <c r="C32" s="25" t="s">
        <v>70</v>
      </c>
      <c r="D32" s="6" t="str">
        <f>_xll.DBRW($C$12,$F$23,$F$25,$F$26,D$29,$F$24,$C32)</f>
        <v/>
      </c>
      <c r="E32" s="6" t="str">
        <f>_xll.DBRW($C$12,$F$23,$F$25,$F$26,E$29,$F$24,$C32)</f>
        <v/>
      </c>
      <c r="F32" s="6" t="str">
        <f>_xll.DBRW($C$12,$F$23,$F$25,$F$26,F$29,$F$24,$C32)</f>
        <v/>
      </c>
      <c r="G32" s="6" t="str">
        <f>_xll.DBRW($C$12,$F$23,$F$25,$F$26,G$29,$F$24,$C32)</f>
        <v/>
      </c>
      <c r="H32" s="27" t="str">
        <f>_xll.DBRW($C$12,$F$23,$F$25,$F$26,H$29,$F$24,$C32)</f>
        <v/>
      </c>
      <c r="I32" s="28"/>
      <c r="J32" s="28"/>
    </row>
    <row r="33" spans="1:17" s="29" customFormat="1" thickBot="1" x14ac:dyDescent="0.3">
      <c r="A33" s="19"/>
      <c r="B33" s="18" t="str">
        <f>IF(_xll.TM1RPTELISCONSOLIDATED($C$30,$C33),IF(_xll.TM1RPTELLEV($C$30,$C33)&lt;=5,_xll.TM1RPTELLEV($C$30,$C33),"Default"),"Leaf")</f>
        <v>Leaf</v>
      </c>
      <c r="C33" s="25" t="s">
        <v>79</v>
      </c>
      <c r="D33" s="6" t="str">
        <f>_xll.DBRW($C$12,$F$23,$F$25,$F$26,D$29,$F$24,$C33)</f>
        <v/>
      </c>
      <c r="E33" s="6" t="str">
        <f>_xll.DBRW($C$12,$F$23,$F$25,$F$26,E$29,$F$24,$C33)</f>
        <v/>
      </c>
      <c r="F33" s="6" t="str">
        <f>_xll.DBRW($C$12,$F$23,$F$25,$F$26,F$29,$F$24,$C33)</f>
        <v/>
      </c>
      <c r="G33" s="6" t="str">
        <f>_xll.DBRW($C$12,$F$23,$F$25,$F$26,G$29,$F$24,$C33)</f>
        <v/>
      </c>
      <c r="H33" s="27" t="str">
        <f>_xll.DBRW($C$12,$F$23,$F$25,$F$26,H$29,$F$24,$C33)</f>
        <v/>
      </c>
      <c r="I33" s="28"/>
      <c r="J33" s="28"/>
    </row>
    <row r="34" spans="1:17" s="29" customFormat="1" thickBot="1" x14ac:dyDescent="0.3">
      <c r="A34" s="19"/>
      <c r="B34" s="18" t="str">
        <f>IF(_xll.TM1RPTELISCONSOLIDATED($C$30,$C34),IF(_xll.TM1RPTELLEV($C$30,$C34)&lt;=5,_xll.TM1RPTELLEV($C$30,$C34),"Default"),"Leaf")</f>
        <v>Leaf</v>
      </c>
      <c r="C34" s="25" t="s">
        <v>72</v>
      </c>
      <c r="D34" s="6" t="str">
        <f>_xll.DBRW($C$12,$F$23,$F$25,$F$26,D$29,$F$24,$C34)</f>
        <v/>
      </c>
      <c r="E34" s="6" t="str">
        <f>_xll.DBRW($C$12,$F$23,$F$25,$F$26,E$29,$F$24,$C34)</f>
        <v/>
      </c>
      <c r="F34" s="6" t="str">
        <f>_xll.DBRW($C$12,$F$23,$F$25,$F$26,F$29,$F$24,$C34)</f>
        <v/>
      </c>
      <c r="G34" s="6" t="str">
        <f>_xll.DBRW($C$12,$F$23,$F$25,$F$26,G$29,$F$24,$C34)</f>
        <v/>
      </c>
      <c r="H34" s="27" t="str">
        <f>_xll.DBRW($C$12,$F$23,$F$25,$F$26,H$29,$F$24,$C34)</f>
        <v/>
      </c>
      <c r="I34" s="28"/>
      <c r="J34" s="28"/>
    </row>
    <row r="35" spans="1:17" s="29" customFormat="1" thickBot="1" x14ac:dyDescent="0.3">
      <c r="A35" s="19"/>
      <c r="B35" s="18" t="str">
        <f>IF(_xll.TM1RPTELISCONSOLIDATED($C$30,$C35),IF(_xll.TM1RPTELLEV($C$30,$C35)&lt;=5,_xll.TM1RPTELLEV($C$30,$C35),"Default"),"Leaf")</f>
        <v>Leaf</v>
      </c>
      <c r="C35" s="25" t="s">
        <v>71</v>
      </c>
      <c r="D35" s="6" t="str">
        <f>_xll.DBRW($C$12,$F$23,$F$25,$F$26,D$29,$F$24,$C35)</f>
        <v/>
      </c>
      <c r="E35" s="6" t="str">
        <f>_xll.DBRW($C$12,$F$23,$F$25,$F$26,E$29,$F$24,$C35)</f>
        <v/>
      </c>
      <c r="F35" s="6" t="str">
        <f>_xll.DBRW($C$12,$F$23,$F$25,$F$26,F$29,$F$24,$C35)</f>
        <v/>
      </c>
      <c r="G35" s="6" t="str">
        <f>_xll.DBRW($C$12,$F$23,$F$25,$F$26,G$29,$F$24,$C35)</f>
        <v/>
      </c>
      <c r="H35" s="27" t="str">
        <f>_xll.DBRW($C$12,$F$23,$F$25,$F$26,H$29,$F$24,$C35)</f>
        <v/>
      </c>
      <c r="I35" s="28"/>
      <c r="J35" s="28"/>
    </row>
    <row r="36" spans="1:17" s="34" customFormat="1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</row>
    <row r="37" spans="1:17" s="34" customFormat="1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</row>
  </sheetData>
  <pageMargins left="0.7" right="0.7" top="0.75" bottom="0.75" header="0.3" footer="0.3"/>
  <ignoredErrors>
    <ignoredError sqref="D29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Sheet4</vt:lpstr>
      <vt:lpstr>Sheet4!TM1RPTDATARNG47045204</vt:lpstr>
      <vt:lpstr>Sheet4!TM1RPTFMTIDCOL</vt:lpstr>
      <vt:lpstr>Sheet4!TM1RPTFMTRNG</vt:lpstr>
    </vt:vector>
  </TitlesOfParts>
  <Company>NetworkLayer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NetworkLayer</dc:creator>
  <cp:lastModifiedBy>NetworkLayer</cp:lastModifiedBy>
  <dcterms:created xsi:type="dcterms:W3CDTF">2017-03-22T18:54:33Z</dcterms:created>
  <dcterms:modified xsi:type="dcterms:W3CDTF">2017-03-22T20:35:36Z</dcterms:modified>
</cp:coreProperties>
</file>