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8800" windowHeight="11985" firstSheet="1" activeTab="1"/>
  </bookViews>
  <sheets>
    <sheet name="Cognos_Office_Connection_Cache" sheetId="2" state="veryHidden" r:id="rId1"/>
    <sheet name="Sheet2" sheetId="3" r:id="rId2"/>
    <sheet name="Sheet1" sheetId="1" r:id="rId3"/>
  </sheets>
  <definedNames>
    <definedName name="ID" localSheetId="0" hidden="1">"7b601823-d4fd-4e57-9a5e-e9410f5ce2b5"</definedName>
    <definedName name="ID" localSheetId="2" hidden="1">"d9ac3273-8d34-4090-bd20-cf7af57e4fb2"</definedName>
    <definedName name="ID" localSheetId="1" hidden="1">"ba7ba345-b14e-4af4-852f-6e39fed9d699"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5" i="3"/>
  <c r="B2" i="3"/>
  <c r="B4" i="3"/>
  <c r="D15" i="3" s="1"/>
  <c r="D9" i="3"/>
  <c r="B11" i="3"/>
  <c r="E12" i="3"/>
  <c r="C14" i="3"/>
  <c r="F15" i="3"/>
  <c r="D17" i="3"/>
  <c r="F11" i="3"/>
  <c r="E17" i="3"/>
  <c r="B13" i="3"/>
  <c r="E8" i="3"/>
  <c r="E10" i="3"/>
  <c r="F13" i="3"/>
  <c r="B8" i="3"/>
  <c r="E9" i="3"/>
  <c r="C11" i="3"/>
  <c r="F12" i="3"/>
  <c r="D14" i="3"/>
  <c r="B16" i="3"/>
  <c r="C8" i="3"/>
  <c r="F9" i="3"/>
  <c r="D11" i="3"/>
  <c r="E14" i="3"/>
  <c r="C16" i="3"/>
  <c r="F17" i="3"/>
  <c r="D8" i="3"/>
  <c r="B10" i="3"/>
  <c r="E11" i="3"/>
  <c r="C13" i="3"/>
  <c r="F14" i="3"/>
  <c r="D16" i="3"/>
  <c r="B18" i="3"/>
  <c r="C10" i="3"/>
  <c r="D13" i="3"/>
  <c r="B15" i="3"/>
  <c r="E16" i="3"/>
  <c r="C18" i="3"/>
  <c r="F8" i="3"/>
  <c r="D10" i="3"/>
  <c r="B12" i="3"/>
  <c r="E13" i="3"/>
  <c r="C15" i="3"/>
  <c r="F16" i="3"/>
  <c r="D18" i="3"/>
  <c r="B9" i="3"/>
  <c r="C12" i="3"/>
  <c r="B17" i="3"/>
  <c r="E18" i="3"/>
  <c r="C9" i="3"/>
  <c r="F10" i="3"/>
  <c r="D12" i="3"/>
  <c r="B14" i="3"/>
  <c r="E15" i="3"/>
  <c r="C17" i="3"/>
  <c r="F18" i="3"/>
</calcChain>
</file>

<file path=xl/sharedStrings.xml><?xml version="1.0" encoding="utf-8"?>
<sst xmlns="http://schemas.openxmlformats.org/spreadsheetml/2006/main" count="47" uniqueCount="42">
  <si>
    <t>System:</t>
  </si>
  <si>
    <t>IBM Demos: CPA</t>
  </si>
  <si>
    <t>Package:</t>
  </si>
  <si>
    <t>Bank 360 Analysis</t>
  </si>
  <si>
    <t>Created:</t>
  </si>
  <si>
    <t>4/7/2017 9:16:21 AM</t>
  </si>
  <si>
    <t>Modified:</t>
  </si>
  <si>
    <t>Rows:</t>
  </si>
  <si>
    <t>Columns:</t>
  </si>
  <si>
    <t>Context:</t>
  </si>
  <si>
    <t>Filter rows:</t>
  </si>
  <si>
    <t>Filter columns:</t>
  </si>
  <si>
    <t>2009</t>
  </si>
  <si>
    <t>Time: 2009</t>
  </si>
  <si>
    <t>2009 Q1</t>
  </si>
  <si>
    <t>2009 Q2</t>
  </si>
  <si>
    <t>2009 Q3</t>
  </si>
  <si>
    <t>2009 Q4</t>
  </si>
  <si>
    <t>World</t>
  </si>
  <si>
    <t>Europe</t>
  </si>
  <si>
    <t>Americas</t>
  </si>
  <si>
    <t>Scandinavia</t>
  </si>
  <si>
    <t>Benelux</t>
  </si>
  <si>
    <t>Islands</t>
  </si>
  <si>
    <t>Central Europe</t>
  </si>
  <si>
    <t>Iberia</t>
  </si>
  <si>
    <t>Southern Europe</t>
  </si>
  <si>
    <t>North America</t>
  </si>
  <si>
    <t>South America</t>
  </si>
  <si>
    <t>CPA:Bank 360 Analysis</t>
  </si>
  <si>
    <t>Products</t>
  </si>
  <si>
    <t>Clients</t>
  </si>
  <si>
    <t>Version</t>
  </si>
  <si>
    <t>Measures</t>
  </si>
  <si>
    <t>Region: World, Clients: Total Clients, Measures: Interest Income, Version: Actual</t>
  </si>
  <si>
    <t>Products: DEFAULTMEMBER</t>
  </si>
  <si>
    <t>All Customer Target</t>
  </si>
  <si>
    <t>Individual</t>
  </si>
  <si>
    <t>Family</t>
  </si>
  <si>
    <t>Small business</t>
  </si>
  <si>
    <t>Corporation</t>
  </si>
  <si>
    <t>4/7/2017 9:19:25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</si>
</sst>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\$##,##0;\(\$#,###\)"/>
  </numFmts>
  <fonts count="11" x14ac:knownFonts="1">
    <font>
      <sz val="11"/>
      <color theme="1"/>
      <name val="Calibri"/>
      <family val="2"/>
      <scheme val="minor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  <font>
      <b/>
      <sz val="7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7">
    <xf numFmtId="0" fontId="0" fillId="0" borderId="0"/>
    <xf numFmtId="0" fontId="1" fillId="0" borderId="1" applyNumberFormat="0" applyFill="0" applyProtection="0">
      <alignment horizontal="center" vertical="center"/>
    </xf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1" fillId="0" borderId="1" applyAlignment="0" applyProtection="0"/>
    <xf numFmtId="0" fontId="1" fillId="0" borderId="3" applyNumberFormat="0" applyAlignment="0" applyProtection="0"/>
    <xf numFmtId="3" fontId="1" fillId="0" borderId="1" applyAlignment="0" applyProtection="0"/>
    <xf numFmtId="0" fontId="1" fillId="0" borderId="1" applyNumberFormat="0" applyAlignment="0" applyProtection="0"/>
    <xf numFmtId="0" fontId="1" fillId="0" borderId="3" applyNumberFormat="0" applyAlignment="0" applyProtection="0"/>
    <xf numFmtId="0" fontId="1" fillId="0" borderId="1" applyNumberFormat="0" applyAlignment="0" applyProtection="0"/>
    <xf numFmtId="0" fontId="1" fillId="0" borderId="1" applyNumberFormat="0" applyAlignment="0" applyProtection="0"/>
    <xf numFmtId="0" fontId="1" fillId="0" borderId="1" applyNumberFormat="0" applyFill="0" applyAlignment="0" applyProtection="0"/>
    <xf numFmtId="3" fontId="2" fillId="0" borderId="0" applyFill="0" applyBorder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0" fontId="2" fillId="0" borderId="2" applyNumberFormat="0" applyFill="0" applyAlignment="0" applyProtection="0"/>
    <xf numFmtId="0" fontId="2" fillId="0" borderId="2" applyNumberFormat="0" applyFill="0" applyAlignment="0" applyProtection="0"/>
    <xf numFmtId="164" fontId="3" fillId="0" borderId="4">
      <alignment horizontal="center" vertical="center"/>
    </xf>
    <xf numFmtId="0" fontId="2" fillId="0" borderId="2">
      <alignment horizontal="right" vertical="center"/>
    </xf>
    <xf numFmtId="3" fontId="2" fillId="2" borderId="2">
      <alignment horizontal="center" vertical="center"/>
    </xf>
    <xf numFmtId="0" fontId="2" fillId="2" borderId="2">
      <alignment horizontal="right" vertical="center"/>
    </xf>
    <xf numFmtId="0" fontId="1" fillId="0" borderId="3">
      <alignment horizontal="left" vertical="center"/>
    </xf>
    <xf numFmtId="0" fontId="1" fillId="0" borderId="1">
      <alignment horizontal="center" vertical="center"/>
    </xf>
    <xf numFmtId="0" fontId="3" fillId="0" borderId="5">
      <alignment horizontal="center" vertical="center"/>
    </xf>
    <xf numFmtId="0" fontId="2" fillId="3" borderId="2"/>
    <xf numFmtId="3" fontId="4" fillId="0" borderId="2"/>
    <xf numFmtId="3" fontId="5" fillId="0" borderId="2"/>
    <xf numFmtId="0" fontId="1" fillId="0" borderId="1">
      <alignment horizontal="left" vertical="top"/>
    </xf>
    <xf numFmtId="0" fontId="6" fillId="0" borderId="2"/>
    <xf numFmtId="0" fontId="1" fillId="0" borderId="1">
      <alignment horizontal="left" vertical="center"/>
    </xf>
    <xf numFmtId="0" fontId="2" fillId="2" borderId="6"/>
    <xf numFmtId="3" fontId="2" fillId="0" borderId="2">
      <alignment horizontal="right" vertical="center"/>
    </xf>
    <xf numFmtId="0" fontId="1" fillId="0" borderId="1">
      <alignment horizontal="right" vertical="center"/>
    </xf>
    <xf numFmtId="0" fontId="2" fillId="0" borderId="5">
      <alignment horizontal="center" vertical="center"/>
    </xf>
    <xf numFmtId="3" fontId="2" fillId="0" borderId="2"/>
    <xf numFmtId="3" fontId="2" fillId="0" borderId="2"/>
    <xf numFmtId="0" fontId="2" fillId="0" borderId="5">
      <alignment horizontal="center" vertical="center" wrapText="1"/>
    </xf>
    <xf numFmtId="0" fontId="7" fillId="0" borderId="5">
      <alignment horizontal="left" vertical="center" indent="1"/>
    </xf>
    <xf numFmtId="0" fontId="8" fillId="0" borderId="2"/>
    <xf numFmtId="0" fontId="1" fillId="0" borderId="3">
      <alignment horizontal="left" vertical="center"/>
    </xf>
    <xf numFmtId="3" fontId="2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3">
      <alignment horizontal="left" vertical="center"/>
    </xf>
    <xf numFmtId="0" fontId="1" fillId="0" borderId="3">
      <alignment horizontal="left" vertical="center"/>
    </xf>
    <xf numFmtId="0" fontId="9" fillId="0" borderId="2"/>
  </cellStyleXfs>
  <cellXfs count="15">
    <xf numFmtId="0" fontId="0" fillId="0" borderId="0" xfId="0"/>
    <xf numFmtId="49" fontId="1" fillId="0" borderId="1" xfId="53" applyNumberFormat="1">
      <alignment horizontal="center" vertical="center"/>
    </xf>
    <xf numFmtId="165" fontId="2" fillId="0" borderId="2" xfId="46" applyNumberFormat="1"/>
    <xf numFmtId="0" fontId="2" fillId="0" borderId="5" xfId="44" applyAlignment="1">
      <alignment horizontal="center" vertical="center"/>
    </xf>
    <xf numFmtId="0" fontId="10" fillId="0" borderId="0" xfId="0" applyFont="1" applyAlignment="1">
      <alignment horizontal="left" indent="2"/>
    </xf>
    <xf numFmtId="0" fontId="10" fillId="0" borderId="0" xfId="0" quotePrefix="1" applyFont="1" applyAlignment="1">
      <alignment horizontal="left" indent="2"/>
    </xf>
    <xf numFmtId="0" fontId="10" fillId="4" borderId="0" xfId="0" applyFont="1" applyFill="1" applyAlignment="1">
      <alignment horizontal="left" indent="2"/>
    </xf>
    <xf numFmtId="49" fontId="1" fillId="0" borderId="3" xfId="55" applyNumberFormat="1" applyAlignment="1">
      <alignment horizontal="left" vertical="center"/>
    </xf>
    <xf numFmtId="49" fontId="1" fillId="0" borderId="3" xfId="55" applyNumberFormat="1" applyAlignment="1">
      <alignment horizontal="left" vertical="center" indent="1"/>
    </xf>
    <xf numFmtId="0" fontId="2" fillId="0" borderId="2" xfId="27" applyAlignment="1"/>
    <xf numFmtId="0" fontId="2" fillId="0" borderId="2" xfId="27" applyAlignment="1">
      <alignment horizontal="left"/>
    </xf>
    <xf numFmtId="0" fontId="2" fillId="0" borderId="2" xfId="27" quotePrefix="1" applyAlignment="1"/>
    <xf numFmtId="0" fontId="1" fillId="0" borderId="1" xfId="53" quotePrefix="1">
      <alignment horizontal="center" vertical="center"/>
    </xf>
    <xf numFmtId="0" fontId="1" fillId="0" borderId="3" xfId="55" applyAlignment="1">
      <alignment horizontal="left" vertical="center"/>
    </xf>
    <xf numFmtId="0" fontId="1" fillId="0" borderId="3" xfId="55" quotePrefix="1" applyAlignment="1">
      <alignment horizontal="left" vertical="center"/>
    </xf>
  </cellXfs>
  <cellStyles count="57">
    <cellStyle name="AF Column - IBM Cognos" xfId="1"/>
    <cellStyle name="AF Data - IBM Cognos" xfId="2"/>
    <cellStyle name="AF Data 0 - IBM Cognos" xfId="3"/>
    <cellStyle name="AF Data 1 - IBM Cognos" xfId="4"/>
    <cellStyle name="AF Data 2 - IBM Cognos" xfId="5"/>
    <cellStyle name="AF Data 3 - IBM Cognos" xfId="6"/>
    <cellStyle name="AF Data 4 - IBM Cognos" xfId="7"/>
    <cellStyle name="AF Data 5 - IBM Cognos" xfId="8"/>
    <cellStyle name="AF Data Leaf - IBM Cognos" xfId="9"/>
    <cellStyle name="AF Header - IBM Cognos" xfId="10"/>
    <cellStyle name="AF Header 0 - IBM Cognos" xfId="11"/>
    <cellStyle name="AF Header 1 - IBM Cognos" xfId="12"/>
    <cellStyle name="AF Header 2 - IBM Cognos" xfId="13"/>
    <cellStyle name="AF Header 3 - IBM Cognos" xfId="14"/>
    <cellStyle name="AF Header 4 - IBM Cognos" xfId="15"/>
    <cellStyle name="AF Header 5 - IBM Cognos" xfId="16"/>
    <cellStyle name="AF Header Leaf - IBM Cognos" xfId="17"/>
    <cellStyle name="AF Row - IBM Cognos" xfId="18"/>
    <cellStyle name="AF Row 0 - IBM Cognos" xfId="19"/>
    <cellStyle name="AF Row 1 - IBM Cognos" xfId="20"/>
    <cellStyle name="AF Row 2 - IBM Cognos" xfId="21"/>
    <cellStyle name="AF Row 3 - IBM Cognos" xfId="22"/>
    <cellStyle name="AF Row 4 - IBM Cognos" xfId="23"/>
    <cellStyle name="AF Row 5 - IBM Cognos" xfId="24"/>
    <cellStyle name="AF Row Leaf - IBM Cognos" xfId="25"/>
    <cellStyle name="AF Subnm - IBM Cognos" xfId="26"/>
    <cellStyle name="AF Title - IBM Cognos" xfId="27"/>
    <cellStyle name="CAFE Subnm Parameter" xfId="28"/>
    <cellStyle name="Calculated Column - IBM Cognos" xfId="29"/>
    <cellStyle name="Calculated Column Name - IBM Cognos" xfId="30"/>
    <cellStyle name="Calculated Row - IBM Cognos" xfId="31"/>
    <cellStyle name="Calculated Row Name - IBM Cognos" xfId="32"/>
    <cellStyle name="Column Name - IBM Cognos" xfId="33"/>
    <cellStyle name="Column Template - IBM Cognos" xfId="34"/>
    <cellStyle name="Differs From Base - IBM Cognos" xfId="35"/>
    <cellStyle name="Edit - IBM Cognos" xfId="36"/>
    <cellStyle name="Formula - IBM Cognos" xfId="37"/>
    <cellStyle name="Group Name - IBM Cognos" xfId="38"/>
    <cellStyle name="Hold Values - IBM Cognos" xfId="39"/>
    <cellStyle name="List Name - IBM Cognos" xfId="40"/>
    <cellStyle name="Locked - IBM Cognos" xfId="41"/>
    <cellStyle name="Measure - IBM Cognos" xfId="42"/>
    <cellStyle name="Measure Header - IBM Cognos" xfId="43"/>
    <cellStyle name="Measure Name - IBM Cognos" xfId="44"/>
    <cellStyle name="Measure Summary - IBM Cognos" xfId="45"/>
    <cellStyle name="Measure Summary TM1 - IBM Cognos" xfId="46"/>
    <cellStyle name="Measure Template - IBM Cognos" xfId="47"/>
    <cellStyle name="More - IBM Cognos" xfId="48"/>
    <cellStyle name="Normal" xfId="0" builtinId="0"/>
    <cellStyle name="Pending Change - IBM Cognos" xfId="49"/>
    <cellStyle name="Row Name - IBM Cognos" xfId="50"/>
    <cellStyle name="Row Template - IBM Cognos" xfId="51"/>
    <cellStyle name="Summary Column Name - IBM Cognos" xfId="52"/>
    <cellStyle name="Summary Column Name TM1 - IBM Cognos" xfId="53"/>
    <cellStyle name="Summary Row Name - IBM Cognos" xfId="54"/>
    <cellStyle name="Summary Row Name TM1 - IBM Cognos" xfId="55"/>
    <cellStyle name="Unsaved Change - IBM Cognos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Sheet1!$C$13</c:f>
              <c:strCache>
                <c:ptCount val="1"/>
                <c:pt idx="0">
                  <c:v>2009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Sheet1!$B$14:$B$24</c:f>
              <c:strCache>
                <c:ptCount val="5"/>
                <c:pt idx="0">
                  <c:v>All Customer Target</c:v>
                </c:pt>
                <c:pt idx="1">
                  <c:v>Individual</c:v>
                </c:pt>
                <c:pt idx="2">
                  <c:v>Family</c:v>
                </c:pt>
                <c:pt idx="3">
                  <c:v>Small business</c:v>
                </c:pt>
                <c:pt idx="4">
                  <c:v>Corporation</c:v>
                </c:pt>
              </c:strCache>
            </c:strRef>
          </c:cat>
          <c:val>
            <c:numRef>
              <c:f>Sheet1!$C$14:$C$24</c:f>
              <c:numCache>
                <c:formatCode>\$##,##0;\(\$#,###\)</c:formatCode>
                <c:ptCount val="11"/>
                <c:pt idx="0">
                  <c:v>1034860182.160821</c:v>
                </c:pt>
                <c:pt idx="1">
                  <c:v>331570804.73667538</c:v>
                </c:pt>
                <c:pt idx="2">
                  <c:v>430280114.73050761</c:v>
                </c:pt>
                <c:pt idx="3">
                  <c:v>78002646.483897269</c:v>
                </c:pt>
                <c:pt idx="4">
                  <c:v>195006616.20974329</c:v>
                </c:pt>
              </c:numCache>
            </c:numRef>
          </c:val>
        </c:ser>
        <c:ser>
          <c:idx val="1"/>
          <c:order val="1"/>
          <c:tx>
            <c:strRef>
              <c:f>Sheet1!$D$13</c:f>
              <c:strCache>
                <c:ptCount val="1"/>
                <c:pt idx="0">
                  <c:v>2009 Q1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Sheet1!$B$14:$B$24</c:f>
              <c:strCache>
                <c:ptCount val="5"/>
                <c:pt idx="0">
                  <c:v>All Customer Target</c:v>
                </c:pt>
                <c:pt idx="1">
                  <c:v>Individual</c:v>
                </c:pt>
                <c:pt idx="2">
                  <c:v>Family</c:v>
                </c:pt>
                <c:pt idx="3">
                  <c:v>Small business</c:v>
                </c:pt>
                <c:pt idx="4">
                  <c:v>Corporation</c:v>
                </c:pt>
              </c:strCache>
            </c:strRef>
          </c:cat>
          <c:val>
            <c:numRef>
              <c:f>Sheet1!$D$14:$D$24</c:f>
              <c:numCache>
                <c:formatCode>\$##,##0;\(\$#,###\)</c:formatCode>
                <c:ptCount val="11"/>
                <c:pt idx="0">
                  <c:v>258763698.09809151</c:v>
                </c:pt>
                <c:pt idx="1">
                  <c:v>82936375.479196876</c:v>
                </c:pt>
                <c:pt idx="2">
                  <c:v>107575006.94548389</c:v>
                </c:pt>
                <c:pt idx="3">
                  <c:v>19500661.620974328</c:v>
                </c:pt>
                <c:pt idx="4">
                  <c:v>48751654.052435823</c:v>
                </c:pt>
              </c:numCache>
            </c:numRef>
          </c:val>
        </c:ser>
        <c:ser>
          <c:idx val="2"/>
          <c:order val="2"/>
          <c:tx>
            <c:strRef>
              <c:f>Sheet1!$E$13</c:f>
              <c:strCache>
                <c:ptCount val="1"/>
                <c:pt idx="0">
                  <c:v>2009 Q2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Sheet1!$B$14:$B$24</c:f>
              <c:strCache>
                <c:ptCount val="5"/>
                <c:pt idx="0">
                  <c:v>All Customer Target</c:v>
                </c:pt>
                <c:pt idx="1">
                  <c:v>Individual</c:v>
                </c:pt>
                <c:pt idx="2">
                  <c:v>Family</c:v>
                </c:pt>
                <c:pt idx="3">
                  <c:v>Small business</c:v>
                </c:pt>
                <c:pt idx="4">
                  <c:v>Corporation</c:v>
                </c:pt>
              </c:strCache>
            </c:strRef>
          </c:cat>
          <c:val>
            <c:numRef>
              <c:f>Sheet1!$E$14:$E$24</c:f>
              <c:numCache>
                <c:formatCode>\$##,##0;\(\$#,###\)</c:formatCode>
                <c:ptCount val="11"/>
                <c:pt idx="0">
                  <c:v>258698496.82422671</c:v>
                </c:pt>
                <c:pt idx="1">
                  <c:v>82877811.889140829</c:v>
                </c:pt>
                <c:pt idx="2">
                  <c:v>107568369.2616751</c:v>
                </c:pt>
                <c:pt idx="3">
                  <c:v>19500661.620974328</c:v>
                </c:pt>
                <c:pt idx="4">
                  <c:v>48751654.052435823</c:v>
                </c:pt>
              </c:numCache>
            </c:numRef>
          </c:val>
        </c:ser>
        <c:ser>
          <c:idx val="3"/>
          <c:order val="3"/>
          <c:tx>
            <c:strRef>
              <c:f>Sheet1!$F$13</c:f>
              <c:strCache>
                <c:ptCount val="1"/>
                <c:pt idx="0">
                  <c:v>2009 Q3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Sheet1!$B$14:$B$24</c:f>
              <c:strCache>
                <c:ptCount val="5"/>
                <c:pt idx="0">
                  <c:v>All Customer Target</c:v>
                </c:pt>
                <c:pt idx="1">
                  <c:v>Individual</c:v>
                </c:pt>
                <c:pt idx="2">
                  <c:v>Family</c:v>
                </c:pt>
                <c:pt idx="3">
                  <c:v>Small business</c:v>
                </c:pt>
                <c:pt idx="4">
                  <c:v>Corporation</c:v>
                </c:pt>
              </c:strCache>
            </c:strRef>
          </c:cat>
          <c:val>
            <c:numRef>
              <c:f>Sheet1!$F$14:$F$24</c:f>
              <c:numCache>
                <c:formatCode>\$##,##0;\(\$#,###\)</c:formatCode>
                <c:ptCount val="11"/>
                <c:pt idx="0">
                  <c:v>258698496.82422671</c:v>
                </c:pt>
                <c:pt idx="1">
                  <c:v>82877811.889140829</c:v>
                </c:pt>
                <c:pt idx="2">
                  <c:v>107568369.2616751</c:v>
                </c:pt>
                <c:pt idx="3">
                  <c:v>19500661.620974328</c:v>
                </c:pt>
                <c:pt idx="4">
                  <c:v>48751654.052435823</c:v>
                </c:pt>
              </c:numCache>
            </c:numRef>
          </c:val>
        </c:ser>
        <c:ser>
          <c:idx val="4"/>
          <c:order val="4"/>
          <c:tx>
            <c:strRef>
              <c:f>Sheet1!$G$13</c:f>
              <c:strCache>
                <c:ptCount val="1"/>
                <c:pt idx="0">
                  <c:v>2009 Q4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Sheet1!$B$14:$B$24</c:f>
              <c:strCache>
                <c:ptCount val="5"/>
                <c:pt idx="0">
                  <c:v>All Customer Target</c:v>
                </c:pt>
                <c:pt idx="1">
                  <c:v>Individual</c:v>
                </c:pt>
                <c:pt idx="2">
                  <c:v>Family</c:v>
                </c:pt>
                <c:pt idx="3">
                  <c:v>Small business</c:v>
                </c:pt>
                <c:pt idx="4">
                  <c:v>Corporation</c:v>
                </c:pt>
              </c:strCache>
            </c:strRef>
          </c:cat>
          <c:val>
            <c:numRef>
              <c:f>Sheet1!$G$14:$G$24</c:f>
              <c:numCache>
                <c:formatCode>\$##,##0;\(\$#,###\)</c:formatCode>
                <c:ptCount val="11"/>
                <c:pt idx="0">
                  <c:v>258699490.41428301</c:v>
                </c:pt>
                <c:pt idx="1">
                  <c:v>82878805.479197115</c:v>
                </c:pt>
                <c:pt idx="2">
                  <c:v>107568369.2616751</c:v>
                </c:pt>
                <c:pt idx="3">
                  <c:v>19500661.620974328</c:v>
                </c:pt>
                <c:pt idx="4">
                  <c:v>48751654.052435823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233362</xdr:colOff>
      <xdr:row>27</xdr:row>
      <xdr:rowOff>9525</xdr:rowOff>
    </xdr:from>
    <xdr:to>
      <xdr:col>6</xdr:col>
      <xdr:colOff>223837</xdr:colOff>
      <xdr:row>41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9.bin"/><Relationship Id="rId13" Type="http://schemas.openxmlformats.org/officeDocument/2006/relationships/customProperty" Target="../customProperty14.bin"/><Relationship Id="rId18" Type="http://schemas.openxmlformats.org/officeDocument/2006/relationships/customProperty" Target="../customProperty19.bin"/><Relationship Id="rId3" Type="http://schemas.openxmlformats.org/officeDocument/2006/relationships/customProperty" Target="../customProperty4.bin"/><Relationship Id="rId21" Type="http://schemas.openxmlformats.org/officeDocument/2006/relationships/customProperty" Target="../customProperty22.bin"/><Relationship Id="rId7" Type="http://schemas.openxmlformats.org/officeDocument/2006/relationships/customProperty" Target="../customProperty8.bin"/><Relationship Id="rId12" Type="http://schemas.openxmlformats.org/officeDocument/2006/relationships/customProperty" Target="../customProperty13.bin"/><Relationship Id="rId17" Type="http://schemas.openxmlformats.org/officeDocument/2006/relationships/customProperty" Target="../customProperty18.bin"/><Relationship Id="rId2" Type="http://schemas.openxmlformats.org/officeDocument/2006/relationships/customProperty" Target="../customProperty3.bin"/><Relationship Id="rId16" Type="http://schemas.openxmlformats.org/officeDocument/2006/relationships/customProperty" Target="../customProperty17.bin"/><Relationship Id="rId20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7.bin"/><Relationship Id="rId11" Type="http://schemas.openxmlformats.org/officeDocument/2006/relationships/customProperty" Target="../customProperty12.bin"/><Relationship Id="rId5" Type="http://schemas.openxmlformats.org/officeDocument/2006/relationships/customProperty" Target="../customProperty6.bin"/><Relationship Id="rId15" Type="http://schemas.openxmlformats.org/officeDocument/2006/relationships/customProperty" Target="../customProperty16.bin"/><Relationship Id="rId23" Type="http://schemas.openxmlformats.org/officeDocument/2006/relationships/drawing" Target="../drawings/drawing1.xml"/><Relationship Id="rId10" Type="http://schemas.openxmlformats.org/officeDocument/2006/relationships/customProperty" Target="../customProperty11.bin"/><Relationship Id="rId19" Type="http://schemas.openxmlformats.org/officeDocument/2006/relationships/customProperty" Target="../customProperty20.bin"/><Relationship Id="rId4" Type="http://schemas.openxmlformats.org/officeDocument/2006/relationships/customProperty" Target="../customProperty5.bin"/><Relationship Id="rId9" Type="http://schemas.openxmlformats.org/officeDocument/2006/relationships/customProperty" Target="../customProperty10.bin"/><Relationship Id="rId14" Type="http://schemas.openxmlformats.org/officeDocument/2006/relationships/customProperty" Target="../customProperty15.bin"/><Relationship Id="rId22" Type="http://schemas.openxmlformats.org/officeDocument/2006/relationships/customProperty" Target="../customProperty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CafeStyleVersion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topLeftCell="A2" workbookViewId="0"/>
  </sheetViews>
  <sheetFormatPr defaultRowHeight="15" x14ac:dyDescent="0.25"/>
  <cols>
    <col min="1" max="1" width="20" bestFit="1" customWidth="1"/>
    <col min="2" max="2" width="19.42578125" customWidth="1"/>
    <col min="3" max="6" width="12.140625" bestFit="1" customWidth="1"/>
  </cols>
  <sheetData>
    <row r="1" spans="1:6" hidden="1" x14ac:dyDescent="0.25">
      <c r="A1" s="9" t="s">
        <v>29</v>
      </c>
      <c r="B1" s="10"/>
    </row>
    <row r="2" spans="1:6" x14ac:dyDescent="0.25">
      <c r="A2" s="11" t="s">
        <v>30</v>
      </c>
      <c r="B2" s="10" t="str">
        <f>_xll.SUBNM("CPA:Products","Default","Total Products","Alias")</f>
        <v>Total Products</v>
      </c>
    </row>
    <row r="3" spans="1:6" x14ac:dyDescent="0.25">
      <c r="A3" s="11" t="s">
        <v>31</v>
      </c>
      <c r="B3" s="10" t="str">
        <f>_xll.SUBNM("CPA:Clients",,"Total Clients")</f>
        <v>Total Clients</v>
      </c>
    </row>
    <row r="4" spans="1:6" x14ac:dyDescent="0.25">
      <c r="A4" s="11" t="s">
        <v>32</v>
      </c>
      <c r="B4" s="10" t="str">
        <f>_xll.SUBNM("CPA:Version",,"Actual")</f>
        <v>Actual</v>
      </c>
    </row>
    <row r="5" spans="1:6" x14ac:dyDescent="0.25">
      <c r="A5" s="11" t="s">
        <v>33</v>
      </c>
      <c r="B5" s="10" t="str">
        <f>_xll.SUBNM("CPA:Measures","360 Measures","Interest Income","Display name")</f>
        <v>Interest Income</v>
      </c>
    </row>
    <row r="7" spans="1:6" ht="15.75" thickBot="1" x14ac:dyDescent="0.3">
      <c r="A7" s="13"/>
      <c r="B7" s="12" t="s">
        <v>12</v>
      </c>
      <c r="C7" s="12" t="s">
        <v>14</v>
      </c>
      <c r="D7" s="12" t="s">
        <v>15</v>
      </c>
      <c r="E7" s="12" t="s">
        <v>16</v>
      </c>
      <c r="F7" s="12" t="s">
        <v>17</v>
      </c>
    </row>
    <row r="8" spans="1:6" x14ac:dyDescent="0.25">
      <c r="A8" s="14" t="s">
        <v>18</v>
      </c>
      <c r="B8" s="2">
        <f>_xll.DBRW($A$1,$A8,$B$2,$B$3,B$7,$B$4,$B$5)</f>
        <v>1034860182.160777</v>
      </c>
      <c r="C8" s="2">
        <f>_xll.DBRW($A$1,$A8,$B$2,$B$3,C$7,$B$4,$B$5)</f>
        <v>258763698.0980784</v>
      </c>
      <c r="D8" s="2">
        <f>_xll.DBRW($A$1,$A8,$B$2,$B$3,D$7,$B$4,$B$5)</f>
        <v>258698496.82421359</v>
      </c>
      <c r="E8" s="2">
        <f>_xll.DBRW($A$1,$A8,$B$2,$B$3,E$7,$B$4,$B$5)</f>
        <v>258698496.82421359</v>
      </c>
      <c r="F8" s="2">
        <f>_xll.DBRW($A$1,$A8,$B$2,$B$3,F$7,$B$4,$B$5)</f>
        <v>258699490.41426989</v>
      </c>
    </row>
    <row r="9" spans="1:6" x14ac:dyDescent="0.25">
      <c r="A9" s="14" t="s">
        <v>19</v>
      </c>
      <c r="B9" s="2">
        <f>_xll.DBRW($A$1,$A9,$B$2,$B$3,B$7,$B$4,$B$5)</f>
        <v>689081940.86444986</v>
      </c>
      <c r="C9" s="2">
        <f>_xll.DBRW($A$1,$A9,$B$2,$B$3,C$7,$B$4,$B$5)</f>
        <v>172314407.90865421</v>
      </c>
      <c r="D9" s="2">
        <f>_xll.DBRW($A$1,$A9,$B$2,$B$3,D$7,$B$4,$B$5)</f>
        <v>172255844.31859821</v>
      </c>
      <c r="E9" s="2">
        <f>_xll.DBRW($A$1,$A9,$B$2,$B$3,E$7,$B$4,$B$5)</f>
        <v>172255844.31859821</v>
      </c>
      <c r="F9" s="2">
        <f>_xll.DBRW($A$1,$A9,$B$2,$B$3,F$7,$B$4,$B$5)</f>
        <v>172255844.31859821</v>
      </c>
    </row>
    <row r="10" spans="1:6" x14ac:dyDescent="0.25">
      <c r="A10" s="14" t="s">
        <v>21</v>
      </c>
      <c r="B10" s="2">
        <f>_xll.DBRW($A$1,$A10,$B$2,$B$3,B$7,$B$4,$B$5)</f>
        <v>147706430.14885399</v>
      </c>
      <c r="C10" s="2">
        <f>_xll.DBRW($A$1,$A10,$B$2,$B$3,C$7,$B$4,$B$5)</f>
        <v>36970530.229755543</v>
      </c>
      <c r="D10" s="2">
        <f>_xll.DBRW($A$1,$A10,$B$2,$B$3,D$7,$B$4,$B$5)</f>
        <v>36911966.639699496</v>
      </c>
      <c r="E10" s="2">
        <f>_xll.DBRW($A$1,$A10,$B$2,$B$3,E$7,$B$4,$B$5)</f>
        <v>36911966.639699496</v>
      </c>
      <c r="F10" s="2">
        <f>_xll.DBRW($A$1,$A10,$B$2,$B$3,F$7,$B$4,$B$5)</f>
        <v>36911966.639699496</v>
      </c>
    </row>
    <row r="11" spans="1:6" x14ac:dyDescent="0.25">
      <c r="A11" s="14" t="s">
        <v>22</v>
      </c>
      <c r="B11" s="2">
        <f>_xll.DBRW($A$1,$A11,$B$2,$B$3,B$7,$B$4,$B$5)</f>
        <v>147647866.55879799</v>
      </c>
      <c r="C11" s="2">
        <f>_xll.DBRW($A$1,$A11,$B$2,$B$3,C$7,$B$4,$B$5)</f>
        <v>36911966.639699496</v>
      </c>
      <c r="D11" s="2">
        <f>_xll.DBRW($A$1,$A11,$B$2,$B$3,D$7,$B$4,$B$5)</f>
        <v>36911966.639699496</v>
      </c>
      <c r="E11" s="2">
        <f>_xll.DBRW($A$1,$A11,$B$2,$B$3,E$7,$B$4,$B$5)</f>
        <v>36911966.639699496</v>
      </c>
      <c r="F11" s="2">
        <f>_xll.DBRW($A$1,$A11,$B$2,$B$3,F$7,$B$4,$B$5)</f>
        <v>36911966.639699496</v>
      </c>
    </row>
    <row r="12" spans="1:6" x14ac:dyDescent="0.25">
      <c r="A12" s="14" t="s">
        <v>23</v>
      </c>
      <c r="B12" s="2">
        <f>_xll.DBRW($A$1,$A12,$B$2,$B$3,B$7,$B$4,$B$5)</f>
        <v>98431911.039200604</v>
      </c>
      <c r="C12" s="2">
        <f>_xll.DBRW($A$1,$A12,$B$2,$B$3,C$7,$B$4,$B$5)</f>
        <v>24607977.759800158</v>
      </c>
      <c r="D12" s="2">
        <f>_xll.DBRW($A$1,$A12,$B$2,$B$3,D$7,$B$4,$B$5)</f>
        <v>24607977.759800158</v>
      </c>
      <c r="E12" s="2">
        <f>_xll.DBRW($A$1,$A12,$B$2,$B$3,E$7,$B$4,$B$5)</f>
        <v>24607977.759800158</v>
      </c>
      <c r="F12" s="2">
        <f>_xll.DBRW($A$1,$A12,$B$2,$B$3,F$7,$B$4,$B$5)</f>
        <v>24607977.759800158</v>
      </c>
    </row>
    <row r="13" spans="1:6" x14ac:dyDescent="0.25">
      <c r="A13" s="14" t="s">
        <v>24</v>
      </c>
      <c r="B13" s="2">
        <f>_xll.DBRW($A$1,$A13,$B$2,$B$3,B$7,$B$4,$B$5)</f>
        <v>98431911.039198637</v>
      </c>
      <c r="C13" s="2">
        <f>_xll.DBRW($A$1,$A13,$B$2,$B$3,C$7,$B$4,$B$5)</f>
        <v>24607977.75979967</v>
      </c>
      <c r="D13" s="2">
        <f>_xll.DBRW($A$1,$A13,$B$2,$B$3,D$7,$B$4,$B$5)</f>
        <v>24607977.75979967</v>
      </c>
      <c r="E13" s="2">
        <f>_xll.DBRW($A$1,$A13,$B$2,$B$3,E$7,$B$4,$B$5)</f>
        <v>24607977.75979967</v>
      </c>
      <c r="F13" s="2">
        <f>_xll.DBRW($A$1,$A13,$B$2,$B$3,F$7,$B$4,$B$5)</f>
        <v>24607977.75979967</v>
      </c>
    </row>
    <row r="14" spans="1:6" x14ac:dyDescent="0.25">
      <c r="A14" s="14" t="s">
        <v>25</v>
      </c>
      <c r="B14" s="2">
        <f>_xll.DBRW($A$1,$A14,$B$2,$B$3,B$7,$B$4,$B$5)</f>
        <v>98431911.039198637</v>
      </c>
      <c r="C14" s="2">
        <f>_xll.DBRW($A$1,$A14,$B$2,$B$3,C$7,$B$4,$B$5)</f>
        <v>24607977.75979967</v>
      </c>
      <c r="D14" s="2">
        <f>_xll.DBRW($A$1,$A14,$B$2,$B$3,D$7,$B$4,$B$5)</f>
        <v>24607977.75979967</v>
      </c>
      <c r="E14" s="2">
        <f>_xll.DBRW($A$1,$A14,$B$2,$B$3,E$7,$B$4,$B$5)</f>
        <v>24607977.75979967</v>
      </c>
      <c r="F14" s="2">
        <f>_xll.DBRW($A$1,$A14,$B$2,$B$3,F$7,$B$4,$B$5)</f>
        <v>24607977.75979967</v>
      </c>
    </row>
    <row r="15" spans="1:6" x14ac:dyDescent="0.25">
      <c r="A15" s="14" t="s">
        <v>26</v>
      </c>
      <c r="B15" s="2">
        <f>_xll.DBRW($A$1,$A15,$B$2,$B$3,B$7,$B$4,$B$5)</f>
        <v>98431911.039198637</v>
      </c>
      <c r="C15" s="2">
        <f>_xll.DBRW($A$1,$A15,$B$2,$B$3,C$7,$B$4,$B$5)</f>
        <v>24607977.75979967</v>
      </c>
      <c r="D15" s="2">
        <f>_xll.DBRW($A$1,$A15,$B$2,$B$3,D$7,$B$4,$B$5)</f>
        <v>24607977.75979967</v>
      </c>
      <c r="E15" s="2">
        <f>_xll.DBRW($A$1,$A15,$B$2,$B$3,E$7,$B$4,$B$5)</f>
        <v>24607977.75979967</v>
      </c>
      <c r="F15" s="2">
        <f>_xll.DBRW($A$1,$A15,$B$2,$B$3,F$7,$B$4,$B$5)</f>
        <v>24607977.75979967</v>
      </c>
    </row>
    <row r="16" spans="1:6" x14ac:dyDescent="0.25">
      <c r="A16" s="14" t="s">
        <v>20</v>
      </c>
      <c r="B16" s="2">
        <f>_xll.DBRW($A$1,$A16,$B$2,$B$3,B$7,$B$4,$B$5)</f>
        <v>345778241.2963267</v>
      </c>
      <c r="C16" s="2">
        <f>_xll.DBRW($A$1,$A16,$B$2,$B$3,C$7,$B$4,$B$5)</f>
        <v>86449290.189424083</v>
      </c>
      <c r="D16" s="2">
        <f>_xll.DBRW($A$1,$A16,$B$2,$B$3,D$7,$B$4,$B$5)</f>
        <v>86442652.505615309</v>
      </c>
      <c r="E16" s="2">
        <f>_xll.DBRW($A$1,$A16,$B$2,$B$3,E$7,$B$4,$B$5)</f>
        <v>86442652.505615309</v>
      </c>
      <c r="F16" s="2">
        <f>_xll.DBRW($A$1,$A16,$B$2,$B$3,F$7,$B$4,$B$5)</f>
        <v>86443646.095671594</v>
      </c>
    </row>
    <row r="17" spans="1:6" x14ac:dyDescent="0.25">
      <c r="A17" s="14" t="s">
        <v>27</v>
      </c>
      <c r="B17" s="2">
        <f>_xll.DBRW($A$1,$A17,$B$2,$B$3,B$7,$B$4,$B$5)</f>
        <v>148914419.21792901</v>
      </c>
      <c r="C17" s="2">
        <f>_xll.DBRW($A$1,$A17,$B$2,$B$3,C$7,$B$4,$B$5)</f>
        <v>37233334.669824757</v>
      </c>
      <c r="D17" s="2">
        <f>_xll.DBRW($A$1,$A17,$B$2,$B$3,D$7,$B$4,$B$5)</f>
        <v>37226696.986015998</v>
      </c>
      <c r="E17" s="2">
        <f>_xll.DBRW($A$1,$A17,$B$2,$B$3,E$7,$B$4,$B$5)</f>
        <v>37226696.986015998</v>
      </c>
      <c r="F17" s="2">
        <f>_xll.DBRW($A$1,$A17,$B$2,$B$3,F$7,$B$4,$B$5)</f>
        <v>37227690.576072283</v>
      </c>
    </row>
    <row r="18" spans="1:6" x14ac:dyDescent="0.25">
      <c r="A18" s="14" t="s">
        <v>28</v>
      </c>
      <c r="B18" s="2">
        <f>_xll.DBRW($A$1,$A18,$B$2,$B$3,B$7,$B$4,$B$5)</f>
        <v>196863822.07839739</v>
      </c>
      <c r="C18" s="2">
        <f>_xll.DBRW($A$1,$A18,$B$2,$B$3,C$7,$B$4,$B$5)</f>
        <v>49215955.519599341</v>
      </c>
      <c r="D18" s="2">
        <f>_xll.DBRW($A$1,$A18,$B$2,$B$3,D$7,$B$4,$B$5)</f>
        <v>49215955.519599341</v>
      </c>
      <c r="E18" s="2">
        <f>_xll.DBRW($A$1,$A18,$B$2,$B$3,E$7,$B$4,$B$5)</f>
        <v>49215955.519599341</v>
      </c>
      <c r="F18" s="2">
        <f>_xll.DBRW($A$1,$A18,$B$2,$B$3,F$7,$B$4,$B$5)</f>
        <v>49215955.519599341</v>
      </c>
    </row>
  </sheetData>
  <pageMargins left="0.7" right="0.7" top="0.75" bottom="0.75" header="0.3" footer="0.3"/>
  <customProperties>
    <customPr name="COR_LastLabelRowStart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B3:G18"/>
  <sheetViews>
    <sheetView workbookViewId="0">
      <selection activeCell="J16" sqref="J16"/>
    </sheetView>
  </sheetViews>
  <sheetFormatPr defaultRowHeight="15" x14ac:dyDescent="0.25"/>
  <cols>
    <col min="1" max="1" width="2.7109375" customWidth="1"/>
    <col min="2" max="2" width="22.7109375" customWidth="1"/>
    <col min="3" max="3" width="13.85546875" bestFit="1" customWidth="1"/>
    <col min="4" max="10" width="12.140625" bestFit="1" customWidth="1"/>
  </cols>
  <sheetData>
    <row r="3" spans="2:7" hidden="1" x14ac:dyDescent="0.25">
      <c r="B3" s="6" t="s">
        <v>0</v>
      </c>
      <c r="C3" s="4" t="s">
        <v>1</v>
      </c>
    </row>
    <row r="4" spans="2:7" hidden="1" x14ac:dyDescent="0.25">
      <c r="B4" s="6" t="s">
        <v>2</v>
      </c>
      <c r="C4" s="4" t="s">
        <v>3</v>
      </c>
    </row>
    <row r="5" spans="2:7" hidden="1" x14ac:dyDescent="0.25">
      <c r="B5" s="6" t="s">
        <v>4</v>
      </c>
      <c r="C5" s="5" t="s">
        <v>5</v>
      </c>
    </row>
    <row r="6" spans="2:7" hidden="1" x14ac:dyDescent="0.25">
      <c r="B6" s="6" t="s">
        <v>6</v>
      </c>
      <c r="C6" s="5" t="s">
        <v>41</v>
      </c>
    </row>
    <row r="7" spans="2:7" hidden="1" x14ac:dyDescent="0.25">
      <c r="B7" s="6" t="s">
        <v>7</v>
      </c>
      <c r="C7" s="4" t="s">
        <v>35</v>
      </c>
    </row>
    <row r="8" spans="2:7" hidden="1" x14ac:dyDescent="0.25">
      <c r="B8" s="6" t="s">
        <v>8</v>
      </c>
      <c r="C8" s="4" t="s">
        <v>13</v>
      </c>
    </row>
    <row r="9" spans="2:7" hidden="1" x14ac:dyDescent="0.25">
      <c r="B9" s="6" t="s">
        <v>9</v>
      </c>
      <c r="C9" s="4" t="s">
        <v>34</v>
      </c>
    </row>
    <row r="10" spans="2:7" hidden="1" x14ac:dyDescent="0.25">
      <c r="B10" s="6" t="s">
        <v>10</v>
      </c>
      <c r="C10" s="4"/>
    </row>
    <row r="11" spans="2:7" hidden="1" x14ac:dyDescent="0.25">
      <c r="B11" s="6" t="s">
        <v>11</v>
      </c>
      <c r="C11" s="4"/>
    </row>
    <row r="12" spans="2:7" hidden="1" x14ac:dyDescent="0.25"/>
    <row r="13" spans="2:7" ht="15.75" thickBot="1" x14ac:dyDescent="0.3">
      <c r="B13" s="3"/>
      <c r="C13" s="1" t="s">
        <v>12</v>
      </c>
      <c r="D13" s="1" t="s">
        <v>14</v>
      </c>
      <c r="E13" s="1" t="s">
        <v>15</v>
      </c>
      <c r="F13" s="1" t="s">
        <v>16</v>
      </c>
      <c r="G13" s="1" t="s">
        <v>17</v>
      </c>
    </row>
    <row r="14" spans="2:7" x14ac:dyDescent="0.25">
      <c r="B14" s="7" t="s">
        <v>36</v>
      </c>
      <c r="C14" s="2">
        <v>1034860182.160821</v>
      </c>
      <c r="D14" s="2">
        <v>258763698.09809151</v>
      </c>
      <c r="E14" s="2">
        <v>258698496.82422671</v>
      </c>
      <c r="F14" s="2">
        <v>258698496.82422671</v>
      </c>
      <c r="G14" s="2">
        <v>258699490.41428301</v>
      </c>
    </row>
    <row r="15" spans="2:7" x14ac:dyDescent="0.25">
      <c r="B15" s="8" t="s">
        <v>37</v>
      </c>
      <c r="C15" s="2">
        <v>331570804.73667538</v>
      </c>
      <c r="D15" s="2">
        <v>82936375.479196876</v>
      </c>
      <c r="E15" s="2">
        <v>82877811.889140829</v>
      </c>
      <c r="F15" s="2">
        <v>82877811.889140829</v>
      </c>
      <c r="G15" s="2">
        <v>82878805.479197115</v>
      </c>
    </row>
    <row r="16" spans="2:7" x14ac:dyDescent="0.25">
      <c r="B16" s="8" t="s">
        <v>38</v>
      </c>
      <c r="C16" s="2">
        <v>430280114.73050761</v>
      </c>
      <c r="D16" s="2">
        <v>107575006.94548389</v>
      </c>
      <c r="E16" s="2">
        <v>107568369.2616751</v>
      </c>
      <c r="F16" s="2">
        <v>107568369.2616751</v>
      </c>
      <c r="G16" s="2">
        <v>107568369.2616751</v>
      </c>
    </row>
    <row r="17" spans="2:7" x14ac:dyDescent="0.25">
      <c r="B17" s="8" t="s">
        <v>39</v>
      </c>
      <c r="C17" s="2">
        <v>78002646.483897269</v>
      </c>
      <c r="D17" s="2">
        <v>19500661.620974328</v>
      </c>
      <c r="E17" s="2">
        <v>19500661.620974328</v>
      </c>
      <c r="F17" s="2">
        <v>19500661.620974328</v>
      </c>
      <c r="G17" s="2">
        <v>19500661.620974328</v>
      </c>
    </row>
    <row r="18" spans="2:7" x14ac:dyDescent="0.25">
      <c r="B18" s="8" t="s">
        <v>40</v>
      </c>
      <c r="C18" s="2">
        <v>195006616.20974329</v>
      </c>
      <c r="D18" s="2">
        <v>48751654.052435823</v>
      </c>
      <c r="E18" s="2">
        <v>48751654.052435823</v>
      </c>
      <c r="F18" s="2">
        <v>48751654.052435823</v>
      </c>
      <c r="G18" s="2">
        <v>48751654.052435823</v>
      </c>
    </row>
  </sheetData>
  <pageMargins left="0.7" right="0.7" top="0.75" bottom="0.75" header="0.3" footer="0.3"/>
  <pageSetup paperSize="9" orientation="portrait" r:id="rId1"/>
  <customProperties>
    <customPr name="###COLSTART###" r:id="rId2"/>
    <customPr name="###DATECREATED###" r:id="rId3"/>
    <customPr name="###LASTCOLSTART###" r:id="rId4"/>
    <customPr name="###LASTROWSTART###" r:id="rId5"/>
    <customPr name="###MOREALL###" r:id="rId6"/>
    <customPr name="###ROWSTART###" r:id="rId7"/>
    <customPr name="###UNCOMMITTEDCHANGES###" r:id="rId8"/>
    <customPr name="COR_DataSourceDriver" r:id="rId9"/>
    <customPr name="COR_DefaultExpandDirection" r:id="rId10"/>
    <customPr name="COR_ExplorationBounds" r:id="rId11"/>
    <customPr name="COR_GroupingOption" r:id="rId12"/>
    <customPr name="COR_LastGroupingOption" r:id="rId13"/>
    <customPr name="COR_LastLabelRowStart" r:id="rId14"/>
    <customPr name="COR_LastRequestFormat" r:id="rId15"/>
    <customPr name="COR_PackageSearchPath" r:id="rId16"/>
    <customPr name="COR_Report" r:id="rId17"/>
    <customPr name="COR_RequestFormat" r:id="rId18"/>
    <customPr name="COR_ResultSet" r:id="rId19"/>
    <customPr name="COR_Server" r:id="rId20"/>
    <customPr name="COR_SHEET_TYPE" r:id="rId21"/>
    <customPr name="COR_STATE" r:id="rId22"/>
  </customProperties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NetworkLayer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NetworkLayer</dc:creator>
  <cp:lastModifiedBy>NetworkLayer</cp:lastModifiedBy>
  <dcterms:created xsi:type="dcterms:W3CDTF">2017-04-07T14:08:55Z</dcterms:created>
  <dcterms:modified xsi:type="dcterms:W3CDTF">2017-04-07T14:20:23Z</dcterms:modified>
</cp:coreProperties>
</file>